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60" windowWidth="14955" windowHeight="10020" activeTab="0"/>
  </bookViews>
  <sheets>
    <sheet name="貸借対照表" sheetId="1" r:id="rId1"/>
    <sheet name="正味財産増減計算書" sheetId="2" r:id="rId2"/>
    <sheet name="財務諸表に対する注記" sheetId="3" r:id="rId3"/>
    <sheet name="附属明細書" sheetId="4" r:id="rId4"/>
    <sheet name="財産目録" sheetId="5" r:id="rId5"/>
    <sheet name="収支計算書" sheetId="6" r:id="rId6"/>
    <sheet name="収支計算書に対する注記" sheetId="7" r:id="rId7"/>
    <sheet name="sheet" sheetId="8" r:id="rId8"/>
    <sheet name="sheet2" sheetId="9" r:id="rId9"/>
    <sheet name="Sheet1" sheetId="10" r:id="rId10"/>
    <sheet name="Sheet3" sheetId="11" r:id="rId11"/>
  </sheets>
  <definedNames/>
  <calcPr fullCalcOnLoad="1"/>
</workbook>
</file>

<file path=xl/sharedStrings.xml><?xml version="1.0" encoding="utf-8"?>
<sst xmlns="http://schemas.openxmlformats.org/spreadsheetml/2006/main" count="554" uniqueCount="363">
  <si>
    <t>貸借対照表</t>
  </si>
  <si>
    <t>2010年 3月31日現在</t>
  </si>
  <si>
    <t>（単位:円）</t>
  </si>
  <si>
    <t>科        目</t>
  </si>
  <si>
    <t>当年度</t>
  </si>
  <si>
    <t>Ⅰ　資産の部</t>
  </si>
  <si>
    <t xml:space="preserve">  １．流動資産</t>
  </si>
  <si>
    <t xml:space="preserve">          現金預金</t>
  </si>
  <si>
    <t xml:space="preserve">          未          収           入           金</t>
  </si>
  <si>
    <t xml:space="preserve">          前          払           費           用</t>
  </si>
  <si>
    <t xml:space="preserve">        流動資産合計</t>
  </si>
  <si>
    <t xml:space="preserve">  ２．固定資産</t>
  </si>
  <si>
    <t xml:space="preserve">    (1) 基本財産</t>
  </si>
  <si>
    <t xml:space="preserve">          定          期           預           金</t>
  </si>
  <si>
    <t xml:space="preserve">        基本財産合計</t>
  </si>
  <si>
    <t xml:space="preserve">    (2) 特定資産</t>
  </si>
  <si>
    <t xml:space="preserve">          社     会      活      動      基     金</t>
  </si>
  <si>
    <t xml:space="preserve">        特定資産合計</t>
  </si>
  <si>
    <t xml:space="preserve">    (3) その他固定資産</t>
  </si>
  <si>
    <t xml:space="preserve">          電       話        加        入       権</t>
  </si>
  <si>
    <t xml:space="preserve">          保                 証                 金</t>
  </si>
  <si>
    <t xml:space="preserve">        その他固定資産合計</t>
  </si>
  <si>
    <t xml:space="preserve">        固定資産合計</t>
  </si>
  <si>
    <t xml:space="preserve">        資産合計</t>
  </si>
  <si>
    <t>Ⅱ　負債の部</t>
  </si>
  <si>
    <t xml:space="preserve">  １．流動負債</t>
  </si>
  <si>
    <t xml:space="preserve">          未                 払                 金</t>
  </si>
  <si>
    <t xml:space="preserve">          未          払           費           用</t>
  </si>
  <si>
    <t xml:space="preserve">          前                 受                 金</t>
  </si>
  <si>
    <t xml:space="preserve">        流動負債合計</t>
  </si>
  <si>
    <t xml:space="preserve">  ２．固定負債</t>
  </si>
  <si>
    <t xml:space="preserve">          退    職    給     付     引    当    金</t>
  </si>
  <si>
    <t xml:space="preserve">        固定負債合計</t>
  </si>
  <si>
    <t xml:space="preserve">        負債合計</t>
  </si>
  <si>
    <t>Ⅲ　正味財産の部</t>
  </si>
  <si>
    <t xml:space="preserve">          寄                 付                 金</t>
  </si>
  <si>
    <t xml:space="preserve">        指定正味財産合計</t>
  </si>
  <si>
    <t xml:space="preserve">        一般正味財産合計</t>
  </si>
  <si>
    <t xml:space="preserve">        （ う ち 特 定 資  産  へ の 充 当 額 ）</t>
  </si>
  <si>
    <t xml:space="preserve">        正味財産合計</t>
  </si>
  <si>
    <t xml:space="preserve">        負債及び正味財産合計</t>
  </si>
  <si>
    <t/>
  </si>
  <si>
    <t>正味財産増減計算書</t>
  </si>
  <si>
    <t>2009年 4月 1日から2010年 3月31日まで</t>
  </si>
  <si>
    <t>Ⅰ　一般正味財産増減の部</t>
  </si>
  <si>
    <t xml:space="preserve">  １．経常増減の部</t>
  </si>
  <si>
    <t xml:space="preserve">    (1) 経常収益</t>
  </si>
  <si>
    <t xml:space="preserve">        基    本    財     産     運    用    益</t>
  </si>
  <si>
    <t xml:space="preserve">          基   本   財    産    受    取   利   息</t>
  </si>
  <si>
    <t xml:space="preserve">        受          取           会           費</t>
  </si>
  <si>
    <t xml:space="preserve">          正    会    員     受     取    会    費</t>
  </si>
  <si>
    <t xml:space="preserve">          賛   助   会    員    受    取   会   費</t>
  </si>
  <si>
    <t xml:space="preserve">        事          業           収           益</t>
  </si>
  <si>
    <t xml:space="preserve">          会       誌        購        読       料</t>
  </si>
  <si>
    <t xml:space="preserve">          超   過   頁    過    分    掲   載   費</t>
  </si>
  <si>
    <t xml:space="preserve">          広                 告                 料</t>
  </si>
  <si>
    <t xml:space="preserve">          大          会           関           係</t>
  </si>
  <si>
    <t xml:space="preserve">          強     震      動      講      習     会</t>
  </si>
  <si>
    <t xml:space="preserve">          広                 報                 紙</t>
  </si>
  <si>
    <t xml:space="preserve">          教    員    免     許     状    更    新</t>
  </si>
  <si>
    <t xml:space="preserve">        受     取      補      助      金     等</t>
  </si>
  <si>
    <t xml:space="preserve">          受    取    民     間     助    成    金</t>
  </si>
  <si>
    <t xml:space="preserve">        雑                 収                 益</t>
  </si>
  <si>
    <t xml:space="preserve">          受          取           利           息</t>
  </si>
  <si>
    <t xml:space="preserve">          雑                 収                 益</t>
  </si>
  <si>
    <t xml:space="preserve">        経常収益計</t>
  </si>
  <si>
    <t xml:space="preserve">    (2) 経常費用</t>
  </si>
  <si>
    <t xml:space="preserve">        事                 業                 費</t>
  </si>
  <si>
    <t xml:space="preserve">          給          料           手           当</t>
  </si>
  <si>
    <t xml:space="preserve">          臨       時        雇        賃       金</t>
  </si>
  <si>
    <t xml:space="preserve">          退     職      給      付      費     用</t>
  </si>
  <si>
    <t xml:space="preserve">          福       利        厚        生       費</t>
  </si>
  <si>
    <t xml:space="preserve">          会                 議                 費</t>
  </si>
  <si>
    <t xml:space="preserve">          旅       費        交        通       費</t>
  </si>
  <si>
    <t xml:space="preserve">          通       信        運        搬       費</t>
  </si>
  <si>
    <t xml:space="preserve">          会                 場                 費</t>
  </si>
  <si>
    <t xml:space="preserve">          消          耗           品           費</t>
  </si>
  <si>
    <t xml:space="preserve">          WEB更新費</t>
  </si>
  <si>
    <t xml:space="preserve">          印       刷        製        本       費</t>
  </si>
  <si>
    <t xml:space="preserve">          複                 写                 費</t>
  </si>
  <si>
    <t xml:space="preserve">          光       熱        水        料       費</t>
  </si>
  <si>
    <t xml:space="preserve">          賃                 借                 料</t>
  </si>
  <si>
    <t xml:space="preserve">          諸                 謝                 金</t>
  </si>
  <si>
    <t xml:space="preserve">          支       払        負        担       金</t>
  </si>
  <si>
    <t xml:space="preserve">          支       払        助        成       金</t>
  </si>
  <si>
    <t xml:space="preserve">          委                 託                 費</t>
  </si>
  <si>
    <t xml:space="preserve">          雑                                    費</t>
  </si>
  <si>
    <t xml:space="preserve">        管                 理                 費</t>
  </si>
  <si>
    <t xml:space="preserve">          監                 査                 費</t>
  </si>
  <si>
    <t xml:space="preserve">          支          払           会           費</t>
  </si>
  <si>
    <t xml:space="preserve">        経常費用計</t>
  </si>
  <si>
    <t xml:space="preserve">          評価損益等調整前当期経常増減額</t>
  </si>
  <si>
    <t xml:space="preserve">          評価損益等計</t>
  </si>
  <si>
    <t xml:space="preserve">          当期経常増減額</t>
  </si>
  <si>
    <t xml:space="preserve">  ２．経常外増減の部</t>
  </si>
  <si>
    <t xml:space="preserve">    (1) 経常外収益</t>
  </si>
  <si>
    <t xml:space="preserve">        経常外収益計</t>
  </si>
  <si>
    <t xml:space="preserve">    (2) 経常外費用</t>
  </si>
  <si>
    <t xml:space="preserve">        経常外費用計</t>
  </si>
  <si>
    <t xml:space="preserve">          当期経常外増減額</t>
  </si>
  <si>
    <t xml:space="preserve">          当期一般正味財産増減額</t>
  </si>
  <si>
    <t xml:space="preserve">          一般正味財産期首残高</t>
  </si>
  <si>
    <t xml:space="preserve">          一般正味財産期末残高</t>
  </si>
  <si>
    <t>Ⅱ　指定正味財産増減の部</t>
  </si>
  <si>
    <t xml:space="preserve">        受       取        寄        付       金</t>
  </si>
  <si>
    <t xml:space="preserve">          受       取        寄        付       金</t>
  </si>
  <si>
    <t xml:space="preserve">        特    定    資     産     運    用    益</t>
  </si>
  <si>
    <t xml:space="preserve">          特   定   資    産    受    取   利   息</t>
  </si>
  <si>
    <t xml:space="preserve">          当期指定正味財産増減額</t>
  </si>
  <si>
    <t xml:space="preserve">          指定正味財産期首残高</t>
  </si>
  <si>
    <t xml:space="preserve">          指定正味財産期末残高</t>
  </si>
  <si>
    <t>予算額</t>
  </si>
  <si>
    <t>決算額</t>
  </si>
  <si>
    <t>差  異</t>
  </si>
  <si>
    <t xml:space="preserve">          会       場        設        営       費</t>
  </si>
  <si>
    <t>収支計算書</t>
  </si>
  <si>
    <t>Ⅰ　事業活動収支の部</t>
  </si>
  <si>
    <t xml:space="preserve">  １．事業活動収入</t>
  </si>
  <si>
    <t xml:space="preserve">        基   本   財    産    運    用   収   入</t>
  </si>
  <si>
    <t xml:space="preserve">          基   本   財    産    利    息   収   入</t>
  </si>
  <si>
    <t xml:space="preserve">        会          費           収           入</t>
  </si>
  <si>
    <t xml:space="preserve">          正    会    員     会     費    収    入</t>
  </si>
  <si>
    <t xml:space="preserve">          賛   助   会    員    会    費   収   入</t>
  </si>
  <si>
    <t xml:space="preserve">        事          業           収           入</t>
  </si>
  <si>
    <t xml:space="preserve">        補     助      金      等      収     入</t>
  </si>
  <si>
    <t xml:space="preserve">          民    間    助     成     金    収    入</t>
  </si>
  <si>
    <t xml:space="preserve">        寄       付        金        収       入</t>
  </si>
  <si>
    <t xml:space="preserve">          寄       付        金        収       入</t>
  </si>
  <si>
    <t xml:space="preserve">        雑                 収                 入</t>
  </si>
  <si>
    <t xml:space="preserve">          受     取      利      息      収     入</t>
  </si>
  <si>
    <t xml:space="preserve">          雑                 収                 入</t>
  </si>
  <si>
    <t xml:space="preserve">        事業活動収入計</t>
  </si>
  <si>
    <t xml:space="preserve">  ２．事業活動支出</t>
  </si>
  <si>
    <t xml:space="preserve">        事       業        費        支       出</t>
  </si>
  <si>
    <t xml:space="preserve">          給     料      手      当      支     出</t>
  </si>
  <si>
    <t xml:space="preserve">          臨    時    雇     賃     金    支    出</t>
  </si>
  <si>
    <t xml:space="preserve">          福    利    厚     生     費    支    出</t>
  </si>
  <si>
    <t xml:space="preserve">          会       議        費        支       出</t>
  </si>
  <si>
    <t xml:space="preserve">          旅    費    交     通     費    支    出</t>
  </si>
  <si>
    <t xml:space="preserve">          通    信    運     搬     費    支    出</t>
  </si>
  <si>
    <t xml:space="preserve">          消     耗      品      費      支     出</t>
  </si>
  <si>
    <t xml:space="preserve">          印    刷    製     本     費    支    出</t>
  </si>
  <si>
    <t xml:space="preserve">          光    熱    水     料     費    支    出</t>
  </si>
  <si>
    <t xml:space="preserve">          賃       借        料        支       出</t>
  </si>
  <si>
    <t xml:space="preserve">          諸       謝        金        支       出</t>
  </si>
  <si>
    <t xml:space="preserve">          負       担        金        支       出</t>
  </si>
  <si>
    <t xml:space="preserve">          助       成        金        支       出</t>
  </si>
  <si>
    <t xml:space="preserve">          委       託        費        支       出</t>
  </si>
  <si>
    <t xml:space="preserve">          雑                 支                 出</t>
  </si>
  <si>
    <t xml:space="preserve">        管       理        費        支       出</t>
  </si>
  <si>
    <t xml:space="preserve">          会       場        費        支       出</t>
  </si>
  <si>
    <t xml:space="preserve">        事業活動支出計</t>
  </si>
  <si>
    <t xml:space="preserve">          事業活動収支差額</t>
  </si>
  <si>
    <t>Ⅱ　投資活動収支の部</t>
  </si>
  <si>
    <t xml:space="preserve">  １．投資活動収入</t>
  </si>
  <si>
    <t xml:space="preserve">        特   定   資    産    取    崩   収   入</t>
  </si>
  <si>
    <t xml:space="preserve">          積     立      預      金      収     入</t>
  </si>
  <si>
    <t xml:space="preserve">        投資活動収入計</t>
  </si>
  <si>
    <t xml:space="preserve">  ２．投資活動支出</t>
  </si>
  <si>
    <t xml:space="preserve">        特   定   資    産    取    得   支   出</t>
  </si>
  <si>
    <t xml:space="preserve">          退 職 給 付  引  当  資  産  取 得 支 出</t>
  </si>
  <si>
    <t xml:space="preserve">          積     立      預      金      支     出</t>
  </si>
  <si>
    <t xml:space="preserve">        投資活動支出計</t>
  </si>
  <si>
    <t xml:space="preserve">          投資活動収支差額</t>
  </si>
  <si>
    <t>Ⅲ　財務活動収支の部</t>
  </si>
  <si>
    <t xml:space="preserve">  １．財務活動収入</t>
  </si>
  <si>
    <t xml:space="preserve">        財務活動収入計</t>
  </si>
  <si>
    <t xml:space="preserve">  ２．財務活動支出</t>
  </si>
  <si>
    <t xml:space="preserve">        財務活動支出計</t>
  </si>
  <si>
    <t xml:space="preserve">          財務活動収支差額</t>
  </si>
  <si>
    <t xml:space="preserve">        当期収支差額</t>
  </si>
  <si>
    <t xml:space="preserve">        前期繰越収支差額</t>
  </si>
  <si>
    <t xml:space="preserve">        次期繰越収支差額</t>
  </si>
  <si>
    <t>財産目録</t>
  </si>
  <si>
    <t>貸借対照表科目</t>
  </si>
  <si>
    <t>場所・物量等</t>
  </si>
  <si>
    <t>使用目的等</t>
  </si>
  <si>
    <t>金        額</t>
  </si>
  <si>
    <t xml:space="preserve">  (流動資産)</t>
  </si>
  <si>
    <t xml:space="preserve">  </t>
  </si>
  <si>
    <t>現金</t>
  </si>
  <si>
    <t>手元保管</t>
  </si>
  <si>
    <t>運転資金として</t>
  </si>
  <si>
    <t>預金</t>
  </si>
  <si>
    <t>当座預金</t>
  </si>
  <si>
    <t xml:space="preserve">    </t>
  </si>
  <si>
    <t>普通預金</t>
  </si>
  <si>
    <t>郵便貯金</t>
  </si>
  <si>
    <t xml:space="preserve">  郵便貯金</t>
  </si>
  <si>
    <t>郵便振替</t>
  </si>
  <si>
    <t>定期預金</t>
  </si>
  <si>
    <t>未収入金</t>
  </si>
  <si>
    <t xml:space="preserve">  広告料</t>
  </si>
  <si>
    <t xml:space="preserve">  地震超過頁料</t>
  </si>
  <si>
    <t>前払費用</t>
  </si>
  <si>
    <t xml:space="preserve">   流動資産合計</t>
  </si>
  <si>
    <t xml:space="preserve">  (固定資産)</t>
  </si>
  <si>
    <t xml:space="preserve">    基本財産</t>
  </si>
  <si>
    <t xml:space="preserve">    特定資産</t>
  </si>
  <si>
    <t>ASC基金</t>
  </si>
  <si>
    <t>社会活動基金</t>
  </si>
  <si>
    <t xml:space="preserve">    その他固定資産</t>
  </si>
  <si>
    <t>電話加入権</t>
  </si>
  <si>
    <t>保証金</t>
  </si>
  <si>
    <t xml:space="preserve">   固定資産合計</t>
  </si>
  <si>
    <t xml:space="preserve">     資産合計</t>
  </si>
  <si>
    <t xml:space="preserve">  (流動負債)</t>
  </si>
  <si>
    <t>未払金</t>
  </si>
  <si>
    <t xml:space="preserve">  WEB更新費</t>
  </si>
  <si>
    <t xml:space="preserve">  旅費交通費</t>
  </si>
  <si>
    <t>未払費用</t>
  </si>
  <si>
    <t xml:space="preserve">  夏季賞与</t>
  </si>
  <si>
    <t>前受金</t>
  </si>
  <si>
    <t xml:space="preserve">  会費</t>
  </si>
  <si>
    <t xml:space="preserve">  なゐふる購読料</t>
  </si>
  <si>
    <t xml:space="preserve">   流動負債合計</t>
  </si>
  <si>
    <t xml:space="preserve">  (固定負債)</t>
  </si>
  <si>
    <t>退職給付引当金</t>
  </si>
  <si>
    <t xml:space="preserve">   固定負債合計</t>
  </si>
  <si>
    <t xml:space="preserve">     負債合計</t>
  </si>
  <si>
    <t xml:space="preserve">     正味財産</t>
  </si>
  <si>
    <t xml:space="preserve">          退   職   給    付    引    当   資   産</t>
  </si>
  <si>
    <t xml:space="preserve">          学　 　術　 　教　　育　　支　　援　　金</t>
  </si>
  <si>
    <t xml:space="preserve">          A　　　　S　　　　C　　 　　基　　　　金</t>
  </si>
  <si>
    <t xml:space="preserve">        （ う ち 基 本 財  産  へ の 充 当 額 ）</t>
  </si>
  <si>
    <t xml:space="preserve">          W　　　E　　　B　　 　更　　　新　　　費</t>
  </si>
  <si>
    <t xml:space="preserve">        過年度受取寄付金修正額（指定正味財産へ振替）</t>
  </si>
  <si>
    <t>Ⅲ　正味財産期末残高</t>
  </si>
  <si>
    <t>財務諸表に対する注記</t>
  </si>
  <si>
    <t>１．重要な会計方針</t>
  </si>
  <si>
    <r>
      <t>　退職給付引当金－－期末退職給</t>
    </r>
    <r>
      <rPr>
        <b/>
        <sz val="9"/>
        <rFont val="ＭＳ 明朝"/>
        <family val="1"/>
      </rPr>
      <t>付</t>
    </r>
    <r>
      <rPr>
        <sz val="9"/>
        <rFont val="ＭＳ 明朝"/>
        <family val="1"/>
      </rPr>
      <t>の自己都合要支給額に相当する金額を計上している。</t>
    </r>
    <r>
      <rPr>
        <sz val="9"/>
        <rFont val="Century"/>
        <family val="1"/>
      </rPr>
      <t xml:space="preserve"> </t>
    </r>
  </si>
  <si>
    <t>(単位：円）</t>
  </si>
  <si>
    <t>科　　目</t>
  </si>
  <si>
    <t>前期末残高</t>
  </si>
  <si>
    <t>当期増加額</t>
  </si>
  <si>
    <t>当期減少額</t>
  </si>
  <si>
    <t>当期末残高</t>
  </si>
  <si>
    <t>基本財産等</t>
  </si>
  <si>
    <t>　　　　　　　　基本財産</t>
  </si>
  <si>
    <t>　　　　　　　　　　　　　　　定期預金</t>
  </si>
  <si>
    <t>小計</t>
  </si>
  <si>
    <t>　　　　　　　　特定資産</t>
  </si>
  <si>
    <t>　　　　　　　　　　　　　　　退職給付引当資産</t>
  </si>
  <si>
    <t>　　　　　　　　　　　　　　　学術教育支援基金</t>
  </si>
  <si>
    <t>　　　　　　　　　　　　　　　ＡＳＣ基金</t>
  </si>
  <si>
    <t>合計</t>
  </si>
  <si>
    <t>科　　　　目</t>
  </si>
  <si>
    <t>当期末残高</t>
  </si>
  <si>
    <t>(うち指定正味財産からの充当額）</t>
  </si>
  <si>
    <t>(うち一般正味財産からの充当額）</t>
  </si>
  <si>
    <t>(うち負債に対応する額）</t>
  </si>
  <si>
    <t>　　　　該当なし</t>
  </si>
  <si>
    <t>　　　　該当なし</t>
  </si>
  <si>
    <t>補助金等の名称</t>
  </si>
  <si>
    <t>交付者</t>
  </si>
  <si>
    <t>当期末残高</t>
  </si>
  <si>
    <t>貸借対照表上の記載区分</t>
  </si>
  <si>
    <t>助成金</t>
  </si>
  <si>
    <t>民間助成金</t>
  </si>
  <si>
    <t>財）地震予知総合研究振興会</t>
  </si>
  <si>
    <t>　　　　　　　　　　　　　　　社会活動基金</t>
  </si>
  <si>
    <t>　消費税等の会計処理は、税込方式によっている。</t>
  </si>
  <si>
    <t>２．基本財産及び特定資産の増減額及びその残高</t>
  </si>
  <si>
    <t>　基本財産及び特定資産の増減及びその残高は、次のとおりである。</t>
  </si>
  <si>
    <t>３．基本財産及び特定資産の財源等の内訳</t>
  </si>
  <si>
    <t>　基本財産及び特定資産の財源等の内訳は次のとおりである。</t>
  </si>
  <si>
    <t>(単位：円）</t>
  </si>
  <si>
    <t>４．担保に供している資産</t>
  </si>
  <si>
    <t>　　　　該当なし</t>
  </si>
  <si>
    <t>５．固定資産の取得価額、減価償却累計額及び当期末残高</t>
  </si>
  <si>
    <t>　補助金等の内訳並びに交付者、当期の増減及び残高は次のとおりである。</t>
  </si>
  <si>
    <t>(単位：円）</t>
  </si>
  <si>
    <t>海外渡航旅費助成金として</t>
  </si>
  <si>
    <t xml:space="preserve">  会費口</t>
  </si>
  <si>
    <t xml:space="preserve">  みずほ銀行本郷支店</t>
  </si>
  <si>
    <t xml:space="preserve">  三井住友銀行白山支店</t>
  </si>
  <si>
    <t xml:space="preserve">  三菱東京UFJ銀行本郷支店</t>
  </si>
  <si>
    <t xml:space="preserve">  りそな銀行本郷支店</t>
  </si>
  <si>
    <t>地震62巻4号　28ページ分</t>
  </si>
  <si>
    <t>運転資金として</t>
  </si>
  <si>
    <t>職員2名に対する退職金の支払いに備えたもの</t>
  </si>
  <si>
    <t>みずほ銀行本郷支店普通預金</t>
  </si>
  <si>
    <t xml:space="preserve">  三菱東京UFJ銀行本郷支店</t>
  </si>
  <si>
    <t>郵便貯金</t>
  </si>
  <si>
    <t>公益目的財産であり運用益を公益事業に使用している</t>
  </si>
  <si>
    <t>公益目的事業と管理運営の用に供している</t>
  </si>
  <si>
    <t>公益目的事業と管理運営の用に供している</t>
  </si>
  <si>
    <t>公益目的事業と管理運営に供する費用の未払い分</t>
  </si>
  <si>
    <t>職員2名に2010年6月に支払う夏季賞与の未払い分</t>
  </si>
  <si>
    <t>公益目的事業と管理運営に供する会費の前受け分</t>
  </si>
  <si>
    <t>地震62-4，ニュースレター21-6，名簿　13ページ分</t>
  </si>
  <si>
    <t>次年度一般公開セミナー会場費（広島YMCAホール）</t>
  </si>
  <si>
    <t>（１）有価証券の評価基準及び評価方法</t>
  </si>
  <si>
    <t>　該当なし</t>
  </si>
  <si>
    <t>（２）棚卸資産の評価基準及び評価方法</t>
  </si>
  <si>
    <t>（３）固定資産の減価償却の方法</t>
  </si>
  <si>
    <t>（４）引当金の計上基準</t>
  </si>
  <si>
    <t>（５）消費税等の会計処理</t>
  </si>
  <si>
    <t>（６）リース取引関係</t>
  </si>
  <si>
    <t>６．債権の債権金額，貸倒引当金の当期末残高及び当該債権の当期末残高</t>
  </si>
  <si>
    <t>　　　　該当なし</t>
  </si>
  <si>
    <t>７．保証債務等の偶発債務</t>
  </si>
  <si>
    <t>８．満期保有目的の債券の内訳並びに帳簿価額、時価及び評価損益</t>
  </si>
  <si>
    <t>９．補助金等の内訳並びに交付者、当期の増減及び残高</t>
  </si>
  <si>
    <t>１０．基金及び代替基金の増減額およびその残高</t>
  </si>
  <si>
    <t>１１．指定正味財産から一般正味財産への振替額</t>
  </si>
  <si>
    <t>１２．関連当事者との取引</t>
  </si>
  <si>
    <t>１３．重要な後発事象</t>
  </si>
  <si>
    <t xml:space="preserve">          基本財産評価損益等</t>
  </si>
  <si>
    <t xml:space="preserve">          特定資産評価損益等</t>
  </si>
  <si>
    <t xml:space="preserve">          投資有価証券評価損益等</t>
  </si>
  <si>
    <t xml:space="preserve">  １．指定正味財産</t>
  </si>
  <si>
    <t xml:space="preserve">  ２．一般正味財産</t>
  </si>
  <si>
    <t>退職給付引当資産</t>
  </si>
  <si>
    <t>関連学協会との連携・研究奨励・表彰事業の内，ASC大会への参加と開催補助の財源として使用している</t>
  </si>
  <si>
    <t>寄付により設立した基金であり，研究発表会・講演会事業の内，地震災害後の被災地・被災者のために社会活動を行う財源として使用している</t>
  </si>
  <si>
    <t xml:space="preserve">    　　一般正味財産</t>
  </si>
  <si>
    <t>三菱東京UFJ銀行本郷支店</t>
  </si>
  <si>
    <t>りそな銀行本郷支店</t>
  </si>
  <si>
    <t>みずほ銀行本郷支店定期預金</t>
  </si>
  <si>
    <t>三菱東京UFJ銀行本郷支店</t>
  </si>
  <si>
    <t xml:space="preserve">  事務所賃借料</t>
  </si>
  <si>
    <t xml:space="preserve">  会場使用料</t>
  </si>
  <si>
    <t>2010年度4月分</t>
  </si>
  <si>
    <t>研究発表会・講演会事業に供する旅費の未払い分</t>
  </si>
  <si>
    <t>学会誌・刊行物事業に供する購読料の前受け分</t>
  </si>
  <si>
    <t>附属明細書</t>
  </si>
  <si>
    <t>１．基本財産及び特定資産の明細</t>
  </si>
  <si>
    <t>２．引当金の明細</t>
  </si>
  <si>
    <t>退職給付引当金</t>
  </si>
  <si>
    <t>期首残高</t>
  </si>
  <si>
    <t>期末残高</t>
  </si>
  <si>
    <t>目的使用</t>
  </si>
  <si>
    <t>その他</t>
  </si>
  <si>
    <t>　リース資産</t>
  </si>
  <si>
    <t>所有権移転外ファイナンス・リース取引に係るリース資産</t>
  </si>
  <si>
    <t>リース期間を耐用年数とし、残存価格を零とする。</t>
  </si>
  <si>
    <t>　１）ファイナンス・リース取引</t>
  </si>
  <si>
    <t>　　　①所有権移転ファイナンス・リース取引</t>
  </si>
  <si>
    <t>　　　②所有権移転外ファイナンス・リース取引</t>
  </si>
  <si>
    <r>
      <t>財務諸表に対する注記</t>
    </r>
    <r>
      <rPr>
        <sz val="9"/>
        <color indexed="10"/>
        <rFont val="ＭＳ 明朝"/>
        <family val="1"/>
      </rPr>
      <t>２．基本財産及び特定資産の増減額及びその残高に記載をしているため記載を省略する。</t>
    </r>
  </si>
  <si>
    <t>１．資金の範囲について</t>
  </si>
  <si>
    <t xml:space="preserve">        なお、前期末及び当期末残高は、下記2に記載するとおりである。</t>
  </si>
  <si>
    <t>２．次期繰越収支差額の内訳は、次のとおりである。</t>
  </si>
  <si>
    <t>科目</t>
  </si>
  <si>
    <t xml:space="preserve"> 当期末残高 </t>
  </si>
  <si>
    <t>　　現　金　預　金</t>
  </si>
  <si>
    <t>　　未　収　入　金</t>
  </si>
  <si>
    <t>　　合　　　　　　計</t>
  </si>
  <si>
    <t>　　未　払　金</t>
  </si>
  <si>
    <t>　　未　払　費　用</t>
  </si>
  <si>
    <t>　　前　受　金</t>
  </si>
  <si>
    <t>次期繰越収支差額</t>
  </si>
  <si>
    <t>　　前　払　費　用</t>
  </si>
  <si>
    <t>　　　　</t>
  </si>
  <si>
    <t>単位：（円）</t>
  </si>
  <si>
    <t>収支計算書に対する注記</t>
  </si>
  <si>
    <t xml:space="preserve"> 前期末残高 </t>
  </si>
  <si>
    <t>　　前　払　金</t>
  </si>
  <si>
    <r>
      <t xml:space="preserve">        資金の範囲には、現金預金、</t>
    </r>
    <r>
      <rPr>
        <sz val="11"/>
        <color indexed="10"/>
        <rFont val="ＭＳ Ｐゴシック"/>
        <family val="3"/>
      </rPr>
      <t>未収入金,</t>
    </r>
    <r>
      <rPr>
        <sz val="11"/>
        <rFont val="ＭＳ Ｐゴシック"/>
        <family val="3"/>
      </rPr>
      <t>前払金、、前払費用、未払金、未払費用、</t>
    </r>
  </si>
  <si>
    <t xml:space="preserve">        及び前受金を含めている。</t>
  </si>
  <si>
    <r>
      <t>平成２１年度から「公益法人会計基準」（平成２０年４月１１日　</t>
    </r>
    <r>
      <rPr>
        <sz val="9"/>
        <color indexed="10"/>
        <rFont val="ＭＳ 明朝"/>
        <family val="1"/>
      </rPr>
      <t>平成２１年１０月１６日改正</t>
    </r>
    <r>
      <rPr>
        <sz val="9"/>
        <rFont val="ＭＳ 明朝"/>
        <family val="1"/>
      </rPr>
      <t>　内閣府公益認定等委員会）</t>
    </r>
  </si>
  <si>
    <t>を採用している。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</si>
</sst>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
    <numFmt numFmtId="178" formatCode="\(00,000\)"/>
    <numFmt numFmtId="179" formatCode="#,##0_ "/>
    <numFmt numFmtId="180" formatCode="#,##0_);[Red]\(#,##0\)"/>
    <numFmt numFmtId="181" formatCode="\(000,000\)"/>
    <numFmt numFmtId="182" formatCode="#,##0_);\(#,##0\)"/>
  </numFmts>
  <fonts count="47">
    <font>
      <sz val="11"/>
      <name val="ＭＳ Ｐゴシック"/>
      <family val="3"/>
    </font>
    <font>
      <b/>
      <u val="single"/>
      <sz val="20"/>
      <name val="ＭＳ ゴシック"/>
      <family val="3"/>
    </font>
    <font>
      <sz val="11"/>
      <name val="ＭＳ ゴシック"/>
      <family val="3"/>
    </font>
    <font>
      <sz val="6"/>
      <name val="ＭＳ Ｐゴシック"/>
      <family val="3"/>
    </font>
    <font>
      <b/>
      <u val="single"/>
      <sz val="14"/>
      <name val="ＭＳ Ｐゴシック"/>
      <family val="3"/>
    </font>
    <font>
      <sz val="9"/>
      <name val="ＭＳ Ｐゴシック"/>
      <family val="3"/>
    </font>
    <font>
      <sz val="9"/>
      <name val="ＭＳ 明朝"/>
      <family val="1"/>
    </font>
    <font>
      <sz val="9"/>
      <name val="Century"/>
      <family val="1"/>
    </font>
    <font>
      <b/>
      <sz val="9"/>
      <name val="ＭＳ 明朝"/>
      <family val="1"/>
    </font>
    <font>
      <sz val="8"/>
      <name val="ＭＳ ゴシック"/>
      <family val="3"/>
    </font>
    <font>
      <sz val="10"/>
      <name val="ＭＳ ゴシック"/>
      <family val="3"/>
    </font>
    <font>
      <sz val="9"/>
      <color indexed="10"/>
      <name val="ＭＳ 明朝"/>
      <family val="1"/>
    </font>
    <font>
      <b/>
      <sz val="14"/>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61">
    <xf numFmtId="0" fontId="0" fillId="0" borderId="0" xfId="0" applyAlignment="1">
      <alignment vertical="center"/>
    </xf>
    <xf numFmtId="49" fontId="2"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right" vertical="center"/>
    </xf>
    <xf numFmtId="179" fontId="5" fillId="0" borderId="10" xfId="0" applyNumberFormat="1" applyFont="1" applyBorder="1" applyAlignment="1">
      <alignment horizontal="center" vertical="center"/>
    </xf>
    <xf numFmtId="179" fontId="5" fillId="0" borderId="0" xfId="0" applyNumberFormat="1" applyFont="1" applyAlignment="1">
      <alignment vertical="center"/>
    </xf>
    <xf numFmtId="179" fontId="5" fillId="0" borderId="10" xfId="0" applyNumberFormat="1" applyFont="1" applyBorder="1" applyAlignment="1">
      <alignment vertical="center"/>
    </xf>
    <xf numFmtId="180" fontId="5" fillId="0" borderId="10" xfId="0" applyNumberFormat="1" applyFont="1" applyBorder="1" applyAlignment="1">
      <alignment vertical="center"/>
    </xf>
    <xf numFmtId="41" fontId="5" fillId="0" borderId="10" xfId="0" applyNumberFormat="1" applyFont="1" applyBorder="1" applyAlignment="1">
      <alignment vertical="center"/>
    </xf>
    <xf numFmtId="181" fontId="5" fillId="0" borderId="10" xfId="0" applyNumberFormat="1"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177" fontId="5" fillId="0" borderId="10" xfId="0" applyNumberFormat="1" applyFont="1" applyBorder="1" applyAlignment="1">
      <alignment vertical="center"/>
    </xf>
    <xf numFmtId="179" fontId="5" fillId="0" borderId="10" xfId="0" applyNumberFormat="1" applyFont="1" applyBorder="1" applyAlignment="1">
      <alignment vertical="center"/>
    </xf>
    <xf numFmtId="0" fontId="5" fillId="0" borderId="0" xfId="0" applyFont="1" applyBorder="1" applyAlignment="1">
      <alignment vertical="center"/>
    </xf>
    <xf numFmtId="180" fontId="5" fillId="0" borderId="0" xfId="0" applyNumberFormat="1" applyFont="1" applyBorder="1" applyAlignment="1">
      <alignment vertical="center"/>
    </xf>
    <xf numFmtId="182" fontId="5" fillId="0" borderId="0" xfId="0" applyNumberFormat="1" applyFont="1" applyBorder="1" applyAlignment="1">
      <alignment vertical="center"/>
    </xf>
    <xf numFmtId="179" fontId="5" fillId="0" borderId="10" xfId="0" applyNumberFormat="1" applyFont="1" applyBorder="1" applyAlignment="1">
      <alignment vertical="center" wrapText="1"/>
    </xf>
    <xf numFmtId="179" fontId="5" fillId="0" borderId="0" xfId="0" applyNumberFormat="1" applyFont="1" applyBorder="1" applyAlignment="1">
      <alignment vertical="center"/>
    </xf>
    <xf numFmtId="0" fontId="5" fillId="0" borderId="13" xfId="0" applyFont="1" applyBorder="1" applyAlignment="1">
      <alignment horizontal="center" vertical="center"/>
    </xf>
    <xf numFmtId="49" fontId="2" fillId="0" borderId="14" xfId="0" applyNumberFormat="1" applyFont="1" applyBorder="1" applyAlignment="1">
      <alignment vertical="center"/>
    </xf>
    <xf numFmtId="3" fontId="2" fillId="0" borderId="0" xfId="0" applyNumberFormat="1" applyFont="1" applyBorder="1" applyAlignment="1">
      <alignment horizontal="right" vertical="center"/>
    </xf>
    <xf numFmtId="3" fontId="2" fillId="0" borderId="15" xfId="0" applyNumberFormat="1" applyFont="1" applyBorder="1" applyAlignment="1">
      <alignment horizontal="right" vertical="center"/>
    </xf>
    <xf numFmtId="49" fontId="2" fillId="0" borderId="15" xfId="0" applyNumberFormat="1" applyFont="1" applyBorder="1" applyAlignment="1">
      <alignment vertical="center"/>
    </xf>
    <xf numFmtId="49" fontId="2" fillId="0" borderId="14" xfId="0" applyNumberFormat="1" applyFont="1" applyBorder="1" applyAlignment="1">
      <alignment vertical="top"/>
    </xf>
    <xf numFmtId="49" fontId="2" fillId="0" borderId="15" xfId="0" applyNumberFormat="1" applyFont="1" applyBorder="1" applyAlignment="1">
      <alignment vertical="top"/>
    </xf>
    <xf numFmtId="49" fontId="10" fillId="0" borderId="14" xfId="0" applyNumberFormat="1" applyFont="1" applyBorder="1" applyAlignment="1">
      <alignment vertical="top"/>
    </xf>
    <xf numFmtId="49" fontId="10" fillId="0" borderId="15" xfId="0" applyNumberFormat="1" applyFont="1" applyBorder="1" applyAlignment="1">
      <alignment vertical="top"/>
    </xf>
    <xf numFmtId="49" fontId="9" fillId="0" borderId="14" xfId="0" applyNumberFormat="1" applyFont="1" applyBorder="1" applyAlignment="1">
      <alignment vertical="top" wrapText="1"/>
    </xf>
    <xf numFmtId="49" fontId="9" fillId="0" borderId="0" xfId="0" applyNumberFormat="1" applyFont="1" applyBorder="1" applyAlignment="1">
      <alignment vertical="top" wrapText="1"/>
    </xf>
    <xf numFmtId="49" fontId="9" fillId="0" borderId="15" xfId="0" applyNumberFormat="1" applyFont="1" applyBorder="1" applyAlignment="1">
      <alignment vertical="top" wrapText="1"/>
    </xf>
    <xf numFmtId="179" fontId="5" fillId="0" borderId="10" xfId="0" applyNumberFormat="1" applyFont="1" applyBorder="1" applyAlignment="1">
      <alignment horizontal="right" vertical="center"/>
    </xf>
    <xf numFmtId="0" fontId="6" fillId="0" borderId="0" xfId="0" applyFont="1" applyAlignment="1">
      <alignment vertical="center"/>
    </xf>
    <xf numFmtId="0" fontId="12" fillId="0" borderId="0" xfId="0" applyFont="1" applyAlignment="1">
      <alignment vertical="center"/>
    </xf>
    <xf numFmtId="0" fontId="0" fillId="0" borderId="0" xfId="0" applyAlignment="1">
      <alignment horizontal="right" vertical="center"/>
    </xf>
    <xf numFmtId="0" fontId="0" fillId="0" borderId="14"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0" xfId="0" applyBorder="1" applyAlignment="1">
      <alignment horizontal="center" vertical="center"/>
    </xf>
    <xf numFmtId="3" fontId="0" fillId="0" borderId="18" xfId="0" applyNumberFormat="1" applyBorder="1" applyAlignment="1">
      <alignment vertical="center"/>
    </xf>
    <xf numFmtId="3" fontId="0" fillId="0" borderId="19" xfId="0" applyNumberFormat="1" applyBorder="1" applyAlignment="1">
      <alignment vertical="center"/>
    </xf>
    <xf numFmtId="3" fontId="0" fillId="0" borderId="10" xfId="0" applyNumberFormat="1" applyBorder="1" applyAlignment="1">
      <alignment vertical="center"/>
    </xf>
    <xf numFmtId="0" fontId="13" fillId="0" borderId="14" xfId="0" applyFont="1" applyBorder="1" applyAlignment="1">
      <alignment vertical="center"/>
    </xf>
    <xf numFmtId="0" fontId="13" fillId="0" borderId="0" xfId="0" applyFont="1" applyBorder="1" applyAlignment="1">
      <alignment vertical="center"/>
    </xf>
    <xf numFmtId="3" fontId="13" fillId="0" borderId="18" xfId="0" applyNumberFormat="1" applyFont="1" applyBorder="1" applyAlignment="1">
      <alignment vertical="center"/>
    </xf>
    <xf numFmtId="0" fontId="13" fillId="0" borderId="0" xfId="0" applyFont="1" applyAlignment="1">
      <alignment vertical="center"/>
    </xf>
    <xf numFmtId="49" fontId="2" fillId="0" borderId="20" xfId="0" applyNumberFormat="1" applyFont="1" applyBorder="1" applyAlignment="1">
      <alignment vertical="center"/>
    </xf>
    <xf numFmtId="0" fontId="2" fillId="0" borderId="20" xfId="0" applyFont="1" applyBorder="1" applyAlignment="1">
      <alignment vertical="center"/>
    </xf>
    <xf numFmtId="49" fontId="2" fillId="0" borderId="14" xfId="0" applyNumberFormat="1" applyFont="1" applyBorder="1" applyAlignment="1">
      <alignment vertical="center"/>
    </xf>
    <xf numFmtId="49" fontId="2" fillId="0" borderId="0" xfId="0" applyNumberFormat="1" applyFont="1" applyBorder="1" applyAlignment="1">
      <alignment vertical="center"/>
    </xf>
    <xf numFmtId="3" fontId="2" fillId="0" borderId="14" xfId="0" applyNumberFormat="1" applyFont="1" applyBorder="1" applyAlignment="1">
      <alignment horizontal="right" vertical="center"/>
    </xf>
    <xf numFmtId="3" fontId="2" fillId="0" borderId="15" xfId="0" applyNumberFormat="1" applyFont="1" applyBorder="1" applyAlignment="1">
      <alignment horizontal="right" vertical="center"/>
    </xf>
    <xf numFmtId="49" fontId="2" fillId="0" borderId="16" xfId="0" applyNumberFormat="1" applyFont="1" applyBorder="1" applyAlignment="1">
      <alignment vertical="center"/>
    </xf>
    <xf numFmtId="49" fontId="2" fillId="0" borderId="17" xfId="0" applyNumberFormat="1" applyFont="1" applyBorder="1" applyAlignment="1">
      <alignment vertical="center"/>
    </xf>
    <xf numFmtId="3" fontId="2" fillId="0" borderId="11" xfId="0" applyNumberFormat="1" applyFont="1" applyBorder="1" applyAlignment="1">
      <alignment horizontal="right" vertical="center"/>
    </xf>
    <xf numFmtId="3" fontId="2" fillId="0" borderId="13" xfId="0" applyNumberFormat="1" applyFont="1" applyBorder="1" applyAlignment="1">
      <alignment horizontal="right" vertical="center"/>
    </xf>
    <xf numFmtId="3" fontId="2" fillId="0" borderId="21" xfId="0" applyNumberFormat="1" applyFont="1" applyBorder="1" applyAlignment="1">
      <alignment horizontal="right" vertical="center"/>
    </xf>
    <xf numFmtId="3" fontId="2" fillId="0" borderId="22" xfId="0" applyNumberFormat="1" applyFont="1" applyBorder="1" applyAlignment="1">
      <alignment horizontal="right" vertical="center"/>
    </xf>
    <xf numFmtId="178" fontId="2" fillId="0" borderId="14" xfId="0" applyNumberFormat="1" applyFont="1" applyBorder="1" applyAlignment="1">
      <alignment horizontal="right" vertical="center"/>
    </xf>
    <xf numFmtId="178" fontId="2" fillId="0" borderId="15" xfId="0" applyNumberFormat="1" applyFont="1" applyBorder="1" applyAlignment="1">
      <alignment horizontal="right" vertical="center"/>
    </xf>
    <xf numFmtId="0" fontId="2" fillId="0" borderId="14" xfId="0" applyFont="1" applyBorder="1" applyAlignment="1">
      <alignment vertical="center"/>
    </xf>
    <xf numFmtId="0" fontId="2" fillId="0" borderId="15" xfId="0" applyFont="1" applyBorder="1" applyAlignment="1">
      <alignment vertical="center"/>
    </xf>
    <xf numFmtId="178" fontId="2" fillId="0" borderId="16" xfId="0" applyNumberFormat="1" applyFont="1" applyBorder="1" applyAlignment="1">
      <alignment horizontal="right" vertical="center"/>
    </xf>
    <xf numFmtId="178" fontId="2" fillId="0" borderId="23" xfId="0" applyNumberFormat="1" applyFont="1" applyBorder="1" applyAlignment="1">
      <alignment horizontal="right" vertical="center"/>
    </xf>
    <xf numFmtId="0" fontId="2" fillId="0" borderId="21" xfId="0" applyFont="1" applyBorder="1" applyAlignment="1">
      <alignment vertical="center"/>
    </xf>
    <xf numFmtId="0" fontId="2" fillId="0" borderId="22" xfId="0" applyFont="1" applyBorder="1" applyAlignment="1">
      <alignment vertical="center"/>
    </xf>
    <xf numFmtId="49" fontId="2" fillId="0" borderId="21" xfId="0" applyNumberFormat="1" applyFont="1" applyBorder="1" applyAlignment="1">
      <alignment vertical="center"/>
    </xf>
    <xf numFmtId="49" fontId="1" fillId="0" borderId="0" xfId="0" applyNumberFormat="1"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49" fontId="2" fillId="0" borderId="23" xfId="0" applyNumberFormat="1" applyFont="1" applyBorder="1" applyAlignme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179" fontId="5" fillId="0" borderId="24" xfId="0" applyNumberFormat="1" applyFont="1" applyBorder="1" applyAlignment="1">
      <alignment horizontal="center" vertical="center"/>
    </xf>
    <xf numFmtId="179" fontId="5" fillId="0" borderId="19" xfId="0" applyNumberFormat="1" applyFont="1" applyBorder="1" applyAlignment="1">
      <alignment horizontal="center" vertical="center"/>
    </xf>
    <xf numFmtId="179" fontId="5" fillId="0" borderId="24" xfId="0" applyNumberFormat="1" applyFont="1" applyBorder="1" applyAlignment="1" quotePrefix="1">
      <alignment vertical="center" wrapText="1"/>
    </xf>
    <xf numFmtId="179" fontId="5" fillId="0" borderId="19" xfId="0" applyNumberFormat="1" applyFont="1" applyBorder="1" applyAlignment="1" quotePrefix="1">
      <alignment vertical="center" wrapText="1"/>
    </xf>
    <xf numFmtId="0" fontId="6" fillId="0" borderId="0" xfId="0" applyFont="1" applyBorder="1" applyAlignment="1">
      <alignment horizontal="left" vertical="center"/>
    </xf>
    <xf numFmtId="0" fontId="5" fillId="0" borderId="24" xfId="0" applyFont="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left" vertical="center" wrapText="1"/>
    </xf>
    <xf numFmtId="0" fontId="5" fillId="0" borderId="19" xfId="0" applyFont="1" applyBorder="1" applyAlignment="1">
      <alignment horizontal="left" vertical="center" wrapText="1"/>
    </xf>
    <xf numFmtId="0" fontId="6" fillId="0" borderId="17" xfId="0" applyFont="1" applyBorder="1" applyAlignment="1">
      <alignment horizontal="right" vertical="center"/>
    </xf>
    <xf numFmtId="179" fontId="5" fillId="0" borderId="11" xfId="0" applyNumberFormat="1" applyFont="1" applyBorder="1" applyAlignment="1">
      <alignment horizontal="center" vertical="center"/>
    </xf>
    <xf numFmtId="179" fontId="5" fillId="0" borderId="13" xfId="0" applyNumberFormat="1" applyFont="1" applyBorder="1" applyAlignment="1">
      <alignment horizontal="center"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3" fontId="2" fillId="0" borderId="12" xfId="0" applyNumberFormat="1" applyFont="1" applyBorder="1" applyAlignment="1">
      <alignment horizontal="right" vertical="center"/>
    </xf>
    <xf numFmtId="0" fontId="2" fillId="0" borderId="12" xfId="0" applyFont="1" applyBorder="1" applyAlignment="1">
      <alignment vertical="center"/>
    </xf>
    <xf numFmtId="0" fontId="2" fillId="0" borderId="13" xfId="0" applyFont="1" applyBorder="1" applyAlignment="1">
      <alignment vertical="center"/>
    </xf>
    <xf numFmtId="49" fontId="2" fillId="0" borderId="15" xfId="0" applyNumberFormat="1" applyFont="1" applyBorder="1" applyAlignment="1">
      <alignment vertical="center"/>
    </xf>
    <xf numFmtId="49" fontId="9" fillId="0" borderId="14" xfId="0" applyNumberFormat="1" applyFont="1" applyBorder="1" applyAlignment="1">
      <alignment vertical="center"/>
    </xf>
    <xf numFmtId="49" fontId="9" fillId="0" borderId="0" xfId="0" applyNumberFormat="1" applyFont="1" applyBorder="1" applyAlignment="1">
      <alignment vertical="center"/>
    </xf>
    <xf numFmtId="49" fontId="9" fillId="0" borderId="15" xfId="0" applyNumberFormat="1" applyFont="1" applyBorder="1" applyAlignment="1">
      <alignment vertical="center"/>
    </xf>
    <xf numFmtId="3" fontId="2" fillId="0" borderId="0" xfId="0" applyNumberFormat="1" applyFont="1" applyBorder="1" applyAlignment="1">
      <alignment horizontal="right" vertical="center"/>
    </xf>
    <xf numFmtId="49" fontId="2" fillId="0" borderId="22" xfId="0" applyNumberFormat="1" applyFont="1" applyBorder="1" applyAlignment="1">
      <alignment vertical="center"/>
    </xf>
    <xf numFmtId="49" fontId="9" fillId="0" borderId="14" xfId="0" applyNumberFormat="1" applyFont="1" applyBorder="1" applyAlignment="1">
      <alignment vertical="center" wrapText="1"/>
    </xf>
    <xf numFmtId="49" fontId="9" fillId="0" borderId="0" xfId="0" applyNumberFormat="1" applyFont="1" applyBorder="1" applyAlignment="1">
      <alignment vertical="center" wrapText="1"/>
    </xf>
    <xf numFmtId="49" fontId="9" fillId="0" borderId="15" xfId="0" applyNumberFormat="1" applyFont="1" applyBorder="1" applyAlignment="1">
      <alignment vertical="center" wrapText="1"/>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49" fontId="2" fillId="0" borderId="14"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15" xfId="0" applyNumberFormat="1" applyFont="1" applyBorder="1" applyAlignment="1">
      <alignment vertical="center" wrapText="1"/>
    </xf>
    <xf numFmtId="49" fontId="2" fillId="0" borderId="14" xfId="0" applyNumberFormat="1" applyFont="1" applyBorder="1" applyAlignment="1">
      <alignment vertical="top"/>
    </xf>
    <xf numFmtId="49" fontId="2" fillId="0" borderId="15" xfId="0" applyNumberFormat="1" applyFont="1" applyBorder="1" applyAlignment="1">
      <alignment vertical="top"/>
    </xf>
    <xf numFmtId="49" fontId="10" fillId="0" borderId="14" xfId="0" applyNumberFormat="1" applyFont="1" applyBorder="1" applyAlignment="1">
      <alignment vertical="top"/>
    </xf>
    <xf numFmtId="49" fontId="10" fillId="0" borderId="15" xfId="0" applyNumberFormat="1" applyFont="1" applyBorder="1" applyAlignment="1">
      <alignment vertical="top"/>
    </xf>
    <xf numFmtId="49" fontId="9" fillId="0" borderId="14" xfId="0" applyNumberFormat="1" applyFont="1" applyBorder="1" applyAlignment="1">
      <alignment vertical="top" wrapText="1"/>
    </xf>
    <xf numFmtId="49" fontId="9" fillId="0" borderId="0" xfId="0" applyNumberFormat="1" applyFont="1" applyBorder="1" applyAlignment="1">
      <alignment vertical="top" wrapText="1"/>
    </xf>
    <xf numFmtId="49" fontId="9" fillId="0" borderId="15" xfId="0" applyNumberFormat="1" applyFont="1" applyBorder="1" applyAlignment="1">
      <alignment vertical="top" wrapText="1"/>
    </xf>
    <xf numFmtId="49" fontId="10" fillId="0" borderId="14" xfId="0" applyNumberFormat="1" applyFont="1" applyBorder="1" applyAlignment="1">
      <alignment horizontal="left" vertical="top"/>
    </xf>
    <xf numFmtId="49" fontId="10" fillId="0" borderId="15" xfId="0" applyNumberFormat="1" applyFont="1" applyBorder="1" applyAlignment="1">
      <alignment horizontal="left" vertical="top"/>
    </xf>
    <xf numFmtId="49" fontId="10" fillId="0" borderId="14" xfId="0" applyNumberFormat="1" applyFont="1" applyBorder="1" applyAlignment="1">
      <alignment horizontal="left" vertical="center"/>
    </xf>
    <xf numFmtId="49" fontId="10" fillId="0" borderId="15" xfId="0" applyNumberFormat="1" applyFont="1" applyBorder="1" applyAlignment="1">
      <alignment horizontal="left"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49" fontId="10" fillId="0" borderId="21" xfId="0" applyNumberFormat="1" applyFont="1" applyBorder="1" applyAlignment="1">
      <alignment vertical="center"/>
    </xf>
    <xf numFmtId="49" fontId="10" fillId="0" borderId="22" xfId="0" applyNumberFormat="1" applyFont="1" applyBorder="1" applyAlignment="1">
      <alignment vertical="center"/>
    </xf>
    <xf numFmtId="49" fontId="2" fillId="0" borderId="21" xfId="0" applyNumberFormat="1" applyFont="1" applyBorder="1" applyAlignment="1">
      <alignment vertical="center" wrapText="1"/>
    </xf>
    <xf numFmtId="49" fontId="2" fillId="0" borderId="20" xfId="0" applyNumberFormat="1" applyFont="1" applyBorder="1" applyAlignment="1">
      <alignment vertical="center" wrapText="1"/>
    </xf>
    <xf numFmtId="49" fontId="2" fillId="0" borderId="22" xfId="0" applyNumberFormat="1" applyFont="1" applyBorder="1" applyAlignment="1">
      <alignment vertical="center" wrapText="1"/>
    </xf>
    <xf numFmtId="0" fontId="10" fillId="0" borderId="12" xfId="0" applyFont="1" applyBorder="1" applyAlignment="1">
      <alignment vertical="center"/>
    </xf>
    <xf numFmtId="49" fontId="10" fillId="0" borderId="0" xfId="0" applyNumberFormat="1" applyFont="1" applyBorder="1" applyAlignment="1">
      <alignment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4"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9" fillId="0" borderId="14" xfId="0" applyNumberFormat="1" applyFont="1" applyBorder="1" applyAlignment="1">
      <alignment horizontal="left" vertical="center"/>
    </xf>
    <xf numFmtId="49" fontId="9" fillId="0" borderId="0" xfId="0" applyNumberFormat="1" applyFont="1" applyBorder="1" applyAlignment="1">
      <alignment horizontal="left" vertical="center"/>
    </xf>
    <xf numFmtId="49" fontId="9" fillId="0" borderId="15" xfId="0" applyNumberFormat="1" applyFont="1" applyBorder="1" applyAlignment="1">
      <alignment horizontal="left" vertical="center"/>
    </xf>
    <xf numFmtId="3" fontId="2" fillId="0" borderId="20" xfId="0" applyNumberFormat="1" applyFont="1" applyBorder="1" applyAlignment="1">
      <alignment horizontal="right" vertical="center"/>
    </xf>
    <xf numFmtId="0" fontId="0" fillId="0" borderId="15"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H50"/>
  <sheetViews>
    <sheetView tabSelected="1" zoomScalePageLayoutView="0" workbookViewId="0" topLeftCell="A1">
      <selection activeCell="A1" sqref="A1:H2"/>
    </sheetView>
  </sheetViews>
  <sheetFormatPr defaultColWidth="9.00390625" defaultRowHeight="13.5"/>
  <cols>
    <col min="7" max="7" width="7.625" style="0" customWidth="1"/>
    <col min="8" max="8" width="16.625" style="0" customWidth="1"/>
  </cols>
  <sheetData>
    <row r="1" spans="1:8" ht="13.5">
      <c r="A1" s="70" t="s">
        <v>0</v>
      </c>
      <c r="B1" s="70"/>
      <c r="C1" s="70"/>
      <c r="D1" s="70"/>
      <c r="E1" s="70"/>
      <c r="F1" s="70"/>
      <c r="G1" s="70"/>
      <c r="H1" s="70"/>
    </row>
    <row r="2" spans="1:8" ht="13.5">
      <c r="A2" s="70"/>
      <c r="B2" s="70"/>
      <c r="C2" s="70"/>
      <c r="D2" s="70"/>
      <c r="E2" s="70"/>
      <c r="F2" s="70"/>
      <c r="G2" s="70"/>
      <c r="H2" s="70"/>
    </row>
    <row r="3" spans="1:8" ht="13.5">
      <c r="A3" s="71" t="s">
        <v>1</v>
      </c>
      <c r="B3" s="71"/>
      <c r="C3" s="71"/>
      <c r="D3" s="71"/>
      <c r="E3" s="71"/>
      <c r="F3" s="71"/>
      <c r="G3" s="71"/>
      <c r="H3" s="71"/>
    </row>
    <row r="4" spans="1:8" ht="13.5">
      <c r="A4" s="72"/>
      <c r="B4" s="72"/>
      <c r="C4" s="72"/>
      <c r="D4" s="72"/>
      <c r="E4" s="72"/>
      <c r="F4" s="72"/>
      <c r="G4" s="73" t="s">
        <v>2</v>
      </c>
      <c r="H4" s="73"/>
    </row>
    <row r="5" spans="1:8" ht="13.5">
      <c r="A5" s="74" t="s">
        <v>3</v>
      </c>
      <c r="B5" s="75"/>
      <c r="C5" s="75"/>
      <c r="D5" s="75"/>
      <c r="E5" s="75"/>
      <c r="F5" s="75"/>
      <c r="G5" s="74" t="s">
        <v>4</v>
      </c>
      <c r="H5" s="76"/>
    </row>
    <row r="6" spans="1:8" ht="13.5">
      <c r="A6" s="69" t="s">
        <v>5</v>
      </c>
      <c r="B6" s="49"/>
      <c r="C6" s="49"/>
      <c r="D6" s="49"/>
      <c r="E6" s="49"/>
      <c r="F6" s="49"/>
      <c r="G6" s="67"/>
      <c r="H6" s="68"/>
    </row>
    <row r="7" spans="1:8" ht="13.5">
      <c r="A7" s="51" t="s">
        <v>6</v>
      </c>
      <c r="B7" s="52"/>
      <c r="C7" s="52"/>
      <c r="D7" s="52"/>
      <c r="E7" s="52"/>
      <c r="F7" s="52"/>
      <c r="G7" s="63"/>
      <c r="H7" s="64"/>
    </row>
    <row r="8" spans="1:8" ht="13.5">
      <c r="A8" s="51" t="s">
        <v>7</v>
      </c>
      <c r="B8" s="52"/>
      <c r="C8" s="52"/>
      <c r="D8" s="52"/>
      <c r="E8" s="52"/>
      <c r="F8" s="52"/>
      <c r="G8" s="53">
        <v>24752476</v>
      </c>
      <c r="H8" s="54"/>
    </row>
    <row r="9" spans="1:8" ht="13.5">
      <c r="A9" s="51" t="s">
        <v>8</v>
      </c>
      <c r="B9" s="52"/>
      <c r="C9" s="52"/>
      <c r="D9" s="52"/>
      <c r="E9" s="52"/>
      <c r="F9" s="52"/>
      <c r="G9" s="53">
        <v>745000</v>
      </c>
      <c r="H9" s="54"/>
    </row>
    <row r="10" spans="1:8" ht="13.5">
      <c r="A10" s="51" t="s">
        <v>9</v>
      </c>
      <c r="B10" s="52"/>
      <c r="C10" s="52"/>
      <c r="D10" s="52"/>
      <c r="E10" s="52"/>
      <c r="F10" s="52"/>
      <c r="G10" s="53">
        <v>304500</v>
      </c>
      <c r="H10" s="54"/>
    </row>
    <row r="11" spans="1:8" ht="13.5">
      <c r="A11" s="51" t="s">
        <v>10</v>
      </c>
      <c r="B11" s="52"/>
      <c r="C11" s="52"/>
      <c r="D11" s="52"/>
      <c r="E11" s="52"/>
      <c r="F11" s="52"/>
      <c r="G11" s="57">
        <v>25801976</v>
      </c>
      <c r="H11" s="58"/>
    </row>
    <row r="12" spans="1:8" ht="13.5">
      <c r="A12" s="51" t="s">
        <v>11</v>
      </c>
      <c r="B12" s="52"/>
      <c r="C12" s="52"/>
      <c r="D12" s="52"/>
      <c r="E12" s="52"/>
      <c r="F12" s="52"/>
      <c r="G12" s="67"/>
      <c r="H12" s="68"/>
    </row>
    <row r="13" spans="1:8" ht="13.5">
      <c r="A13" s="51" t="s">
        <v>12</v>
      </c>
      <c r="B13" s="52"/>
      <c r="C13" s="52"/>
      <c r="D13" s="52"/>
      <c r="E13" s="52"/>
      <c r="F13" s="52"/>
      <c r="G13" s="63"/>
      <c r="H13" s="64"/>
    </row>
    <row r="14" spans="1:8" ht="13.5">
      <c r="A14" s="51" t="s">
        <v>13</v>
      </c>
      <c r="B14" s="52"/>
      <c r="C14" s="52"/>
      <c r="D14" s="52"/>
      <c r="E14" s="52"/>
      <c r="F14" s="52"/>
      <c r="G14" s="53">
        <v>20000000</v>
      </c>
      <c r="H14" s="54"/>
    </row>
    <row r="15" spans="1:8" ht="13.5">
      <c r="A15" s="51" t="s">
        <v>14</v>
      </c>
      <c r="B15" s="52"/>
      <c r="C15" s="52"/>
      <c r="D15" s="52"/>
      <c r="E15" s="52"/>
      <c r="F15" s="52"/>
      <c r="G15" s="57">
        <v>20000000</v>
      </c>
      <c r="H15" s="58"/>
    </row>
    <row r="16" spans="1:8" ht="13.5">
      <c r="A16" s="51" t="s">
        <v>15</v>
      </c>
      <c r="B16" s="52"/>
      <c r="C16" s="52"/>
      <c r="D16" s="52"/>
      <c r="E16" s="52"/>
      <c r="F16" s="52"/>
      <c r="G16" s="67"/>
      <c r="H16" s="68"/>
    </row>
    <row r="17" spans="1:8" ht="13.5">
      <c r="A17" s="51" t="s">
        <v>221</v>
      </c>
      <c r="B17" s="52"/>
      <c r="C17" s="52"/>
      <c r="D17" s="52"/>
      <c r="E17" s="52"/>
      <c r="F17" s="52"/>
      <c r="G17" s="53">
        <v>1350000</v>
      </c>
      <c r="H17" s="54"/>
    </row>
    <row r="18" spans="1:8" ht="13.5">
      <c r="A18" s="51" t="s">
        <v>222</v>
      </c>
      <c r="B18" s="52"/>
      <c r="C18" s="52"/>
      <c r="D18" s="52"/>
      <c r="E18" s="52"/>
      <c r="F18" s="52"/>
      <c r="G18" s="53">
        <v>0</v>
      </c>
      <c r="H18" s="54"/>
    </row>
    <row r="19" spans="1:8" ht="13.5">
      <c r="A19" s="51" t="s">
        <v>223</v>
      </c>
      <c r="B19" s="52"/>
      <c r="C19" s="52"/>
      <c r="D19" s="52"/>
      <c r="E19" s="52"/>
      <c r="F19" s="52"/>
      <c r="G19" s="53">
        <v>5000000</v>
      </c>
      <c r="H19" s="54"/>
    </row>
    <row r="20" spans="1:8" ht="13.5">
      <c r="A20" s="51" t="s">
        <v>16</v>
      </c>
      <c r="B20" s="52"/>
      <c r="C20" s="52"/>
      <c r="D20" s="52"/>
      <c r="E20" s="52"/>
      <c r="F20" s="52"/>
      <c r="G20" s="53">
        <v>5695056</v>
      </c>
      <c r="H20" s="54"/>
    </row>
    <row r="21" spans="1:8" ht="13.5">
      <c r="A21" s="51" t="s">
        <v>17</v>
      </c>
      <c r="B21" s="52"/>
      <c r="C21" s="52"/>
      <c r="D21" s="52"/>
      <c r="E21" s="52"/>
      <c r="F21" s="52"/>
      <c r="G21" s="57">
        <v>12045056</v>
      </c>
      <c r="H21" s="58"/>
    </row>
    <row r="22" spans="1:8" ht="13.5">
      <c r="A22" s="51" t="s">
        <v>18</v>
      </c>
      <c r="B22" s="52"/>
      <c r="C22" s="52"/>
      <c r="D22" s="52"/>
      <c r="E22" s="52"/>
      <c r="F22" s="52"/>
      <c r="G22" s="67"/>
      <c r="H22" s="68"/>
    </row>
    <row r="23" spans="1:8" ht="13.5">
      <c r="A23" s="51" t="s">
        <v>19</v>
      </c>
      <c r="B23" s="52"/>
      <c r="C23" s="52"/>
      <c r="D23" s="52"/>
      <c r="E23" s="52"/>
      <c r="F23" s="52"/>
      <c r="G23" s="53">
        <v>76440</v>
      </c>
      <c r="H23" s="54"/>
    </row>
    <row r="24" spans="1:8" ht="13.5">
      <c r="A24" s="51" t="s">
        <v>20</v>
      </c>
      <c r="B24" s="52"/>
      <c r="C24" s="52"/>
      <c r="D24" s="52"/>
      <c r="E24" s="52"/>
      <c r="F24" s="52"/>
      <c r="G24" s="53">
        <v>1600000</v>
      </c>
      <c r="H24" s="54"/>
    </row>
    <row r="25" spans="1:8" ht="13.5">
      <c r="A25" s="51" t="s">
        <v>21</v>
      </c>
      <c r="B25" s="52"/>
      <c r="C25" s="52"/>
      <c r="D25" s="52"/>
      <c r="E25" s="52"/>
      <c r="F25" s="52"/>
      <c r="G25" s="57">
        <v>1676440</v>
      </c>
      <c r="H25" s="58"/>
    </row>
    <row r="26" spans="1:8" ht="13.5">
      <c r="A26" s="51" t="s">
        <v>22</v>
      </c>
      <c r="B26" s="52"/>
      <c r="C26" s="52"/>
      <c r="D26" s="52"/>
      <c r="E26" s="52"/>
      <c r="F26" s="52"/>
      <c r="G26" s="57">
        <v>33721496</v>
      </c>
      <c r="H26" s="58"/>
    </row>
    <row r="27" spans="1:8" ht="13.5">
      <c r="A27" s="51" t="s">
        <v>23</v>
      </c>
      <c r="B27" s="52"/>
      <c r="C27" s="52"/>
      <c r="D27" s="52"/>
      <c r="E27" s="52"/>
      <c r="F27" s="52"/>
      <c r="G27" s="57">
        <v>59523472</v>
      </c>
      <c r="H27" s="58"/>
    </row>
    <row r="28" spans="1:8" ht="13.5">
      <c r="A28" s="51" t="s">
        <v>24</v>
      </c>
      <c r="B28" s="52"/>
      <c r="C28" s="52"/>
      <c r="D28" s="52"/>
      <c r="E28" s="52"/>
      <c r="F28" s="52"/>
      <c r="G28" s="67"/>
      <c r="H28" s="68"/>
    </row>
    <row r="29" spans="1:8" ht="13.5">
      <c r="A29" s="51" t="s">
        <v>25</v>
      </c>
      <c r="B29" s="52"/>
      <c r="C29" s="52"/>
      <c r="D29" s="52"/>
      <c r="E29" s="52"/>
      <c r="F29" s="52"/>
      <c r="G29" s="63"/>
      <c r="H29" s="64"/>
    </row>
    <row r="30" spans="1:8" ht="13.5">
      <c r="A30" s="51" t="s">
        <v>26</v>
      </c>
      <c r="B30" s="52"/>
      <c r="C30" s="52"/>
      <c r="D30" s="52"/>
      <c r="E30" s="52"/>
      <c r="F30" s="52"/>
      <c r="G30" s="53">
        <v>528610</v>
      </c>
      <c r="H30" s="54"/>
    </row>
    <row r="31" spans="1:8" ht="13.5">
      <c r="A31" s="51" t="s">
        <v>27</v>
      </c>
      <c r="B31" s="52"/>
      <c r="C31" s="52"/>
      <c r="D31" s="52"/>
      <c r="E31" s="52"/>
      <c r="F31" s="52"/>
      <c r="G31" s="53">
        <v>651000</v>
      </c>
      <c r="H31" s="54"/>
    </row>
    <row r="32" spans="1:8" ht="13.5">
      <c r="A32" s="51" t="s">
        <v>28</v>
      </c>
      <c r="B32" s="52"/>
      <c r="C32" s="52"/>
      <c r="D32" s="52"/>
      <c r="E32" s="52"/>
      <c r="F32" s="52"/>
      <c r="G32" s="53">
        <v>278218</v>
      </c>
      <c r="H32" s="54"/>
    </row>
    <row r="33" spans="1:8" ht="13.5">
      <c r="A33" s="51" t="s">
        <v>29</v>
      </c>
      <c r="B33" s="52"/>
      <c r="C33" s="52"/>
      <c r="D33" s="52"/>
      <c r="E33" s="52"/>
      <c r="F33" s="52"/>
      <c r="G33" s="57">
        <v>1457828</v>
      </c>
      <c r="H33" s="58"/>
    </row>
    <row r="34" spans="1:8" ht="13.5">
      <c r="A34" s="51" t="s">
        <v>30</v>
      </c>
      <c r="B34" s="52"/>
      <c r="C34" s="52"/>
      <c r="D34" s="52"/>
      <c r="E34" s="52"/>
      <c r="F34" s="52"/>
      <c r="G34" s="67"/>
      <c r="H34" s="68"/>
    </row>
    <row r="35" spans="1:8" ht="13.5">
      <c r="A35" s="51" t="s">
        <v>31</v>
      </c>
      <c r="B35" s="52"/>
      <c r="C35" s="52"/>
      <c r="D35" s="52"/>
      <c r="E35" s="52"/>
      <c r="F35" s="52"/>
      <c r="G35" s="53">
        <v>1350000</v>
      </c>
      <c r="H35" s="54"/>
    </row>
    <row r="36" spans="1:8" ht="13.5">
      <c r="A36" s="51" t="s">
        <v>32</v>
      </c>
      <c r="B36" s="52"/>
      <c r="C36" s="52"/>
      <c r="D36" s="52"/>
      <c r="E36" s="52"/>
      <c r="F36" s="52"/>
      <c r="G36" s="57">
        <v>1350000</v>
      </c>
      <c r="H36" s="58"/>
    </row>
    <row r="37" spans="1:8" ht="13.5">
      <c r="A37" s="51" t="s">
        <v>33</v>
      </c>
      <c r="B37" s="52"/>
      <c r="C37" s="52"/>
      <c r="D37" s="52"/>
      <c r="E37" s="52"/>
      <c r="F37" s="52"/>
      <c r="G37" s="57">
        <f>G33+G36</f>
        <v>2807828</v>
      </c>
      <c r="H37" s="58"/>
    </row>
    <row r="38" spans="1:8" ht="13.5">
      <c r="A38" s="51" t="s">
        <v>34</v>
      </c>
      <c r="B38" s="52"/>
      <c r="C38" s="52"/>
      <c r="D38" s="52"/>
      <c r="E38" s="52"/>
      <c r="F38" s="52"/>
      <c r="G38" s="67"/>
      <c r="H38" s="68"/>
    </row>
    <row r="39" spans="1:8" ht="13.5">
      <c r="A39" s="51" t="s">
        <v>311</v>
      </c>
      <c r="B39" s="52"/>
      <c r="C39" s="52"/>
      <c r="D39" s="52"/>
      <c r="E39" s="52"/>
      <c r="F39" s="52"/>
      <c r="G39" s="67"/>
      <c r="H39" s="68"/>
    </row>
    <row r="40" spans="1:8" ht="13.5">
      <c r="A40" s="51" t="s">
        <v>35</v>
      </c>
      <c r="B40" s="52"/>
      <c r="C40" s="52"/>
      <c r="D40" s="52"/>
      <c r="E40" s="52"/>
      <c r="F40" s="52"/>
      <c r="G40" s="53">
        <v>5695056</v>
      </c>
      <c r="H40" s="54"/>
    </row>
    <row r="41" spans="1:8" ht="13.5">
      <c r="A41" s="51" t="s">
        <v>36</v>
      </c>
      <c r="B41" s="52"/>
      <c r="C41" s="52"/>
      <c r="D41" s="52"/>
      <c r="E41" s="52"/>
      <c r="F41" s="52"/>
      <c r="G41" s="59">
        <v>5695056</v>
      </c>
      <c r="H41" s="60"/>
    </row>
    <row r="42" spans="1:8" ht="13.5">
      <c r="A42" s="51" t="s">
        <v>38</v>
      </c>
      <c r="B42" s="52"/>
      <c r="C42" s="52"/>
      <c r="D42" s="52"/>
      <c r="E42" s="52"/>
      <c r="F42" s="52"/>
      <c r="G42" s="65">
        <v>5695056</v>
      </c>
      <c r="H42" s="66"/>
    </row>
    <row r="43" spans="1:8" ht="13.5">
      <c r="A43" s="51" t="s">
        <v>312</v>
      </c>
      <c r="B43" s="52"/>
      <c r="C43" s="52"/>
      <c r="D43" s="52"/>
      <c r="E43" s="52"/>
      <c r="F43" s="52"/>
      <c r="G43" s="63"/>
      <c r="H43" s="64"/>
    </row>
    <row r="44" spans="1:8" ht="13.5">
      <c r="A44" s="51" t="s">
        <v>316</v>
      </c>
      <c r="B44" s="52"/>
      <c r="C44" s="52"/>
      <c r="D44" s="52"/>
      <c r="E44" s="52"/>
      <c r="F44" s="52"/>
      <c r="G44" s="53">
        <v>51020588</v>
      </c>
      <c r="H44" s="54"/>
    </row>
    <row r="45" spans="1:8" ht="13.5">
      <c r="A45" s="51" t="s">
        <v>37</v>
      </c>
      <c r="B45" s="52"/>
      <c r="C45" s="52"/>
      <c r="D45" s="52"/>
      <c r="E45" s="52"/>
      <c r="F45" s="52"/>
      <c r="G45" s="59">
        <v>51020588</v>
      </c>
      <c r="H45" s="60"/>
    </row>
    <row r="46" spans="1:8" ht="13.5">
      <c r="A46" s="51" t="s">
        <v>224</v>
      </c>
      <c r="B46" s="52"/>
      <c r="C46" s="52"/>
      <c r="D46" s="52"/>
      <c r="E46" s="52"/>
      <c r="F46" s="52"/>
      <c r="G46" s="61">
        <v>20000000</v>
      </c>
      <c r="H46" s="62"/>
    </row>
    <row r="47" spans="1:8" ht="13.5">
      <c r="A47" s="51" t="s">
        <v>38</v>
      </c>
      <c r="B47" s="52"/>
      <c r="C47" s="52"/>
      <c r="D47" s="52"/>
      <c r="E47" s="52"/>
      <c r="F47" s="52"/>
      <c r="G47" s="61">
        <v>5000000</v>
      </c>
      <c r="H47" s="62"/>
    </row>
    <row r="48" spans="1:8" ht="13.5">
      <c r="A48" s="51" t="s">
        <v>39</v>
      </c>
      <c r="B48" s="52"/>
      <c r="C48" s="52"/>
      <c r="D48" s="52"/>
      <c r="E48" s="52"/>
      <c r="F48" s="52"/>
      <c r="G48" s="57">
        <v>56715644</v>
      </c>
      <c r="H48" s="58"/>
    </row>
    <row r="49" spans="1:8" ht="13.5">
      <c r="A49" s="55" t="s">
        <v>40</v>
      </c>
      <c r="B49" s="56"/>
      <c r="C49" s="56"/>
      <c r="D49" s="56"/>
      <c r="E49" s="56"/>
      <c r="F49" s="56"/>
      <c r="G49" s="57">
        <v>59523472</v>
      </c>
      <c r="H49" s="58"/>
    </row>
    <row r="50" spans="1:8" ht="13.5">
      <c r="A50" s="49" t="s">
        <v>41</v>
      </c>
      <c r="B50" s="49"/>
      <c r="C50" s="49"/>
      <c r="D50" s="49"/>
      <c r="E50" s="49"/>
      <c r="F50" s="49"/>
      <c r="G50" s="50"/>
      <c r="H50" s="50"/>
    </row>
  </sheetData>
  <sheetProtection/>
  <mergeCells count="96">
    <mergeCell ref="A9:F9"/>
    <mergeCell ref="G9:H9"/>
    <mergeCell ref="A6:F6"/>
    <mergeCell ref="G6:H6"/>
    <mergeCell ref="A1:H2"/>
    <mergeCell ref="A3:H3"/>
    <mergeCell ref="A4:F4"/>
    <mergeCell ref="G4:H4"/>
    <mergeCell ref="A5:F5"/>
    <mergeCell ref="G5:H5"/>
    <mergeCell ref="A7:F7"/>
    <mergeCell ref="G7:H7"/>
    <mergeCell ref="A12:F12"/>
    <mergeCell ref="G12:H12"/>
    <mergeCell ref="A11:F11"/>
    <mergeCell ref="G11:H11"/>
    <mergeCell ref="A10:F10"/>
    <mergeCell ref="G10:H10"/>
    <mergeCell ref="A8:F8"/>
    <mergeCell ref="G8:H8"/>
    <mergeCell ref="A13:F13"/>
    <mergeCell ref="G13:H13"/>
    <mergeCell ref="A14:F14"/>
    <mergeCell ref="G14:H14"/>
    <mergeCell ref="A17:F17"/>
    <mergeCell ref="G17:H17"/>
    <mergeCell ref="A15:F15"/>
    <mergeCell ref="G15:H15"/>
    <mergeCell ref="A16:F16"/>
    <mergeCell ref="G16:H16"/>
    <mergeCell ref="A23:F23"/>
    <mergeCell ref="G23:H23"/>
    <mergeCell ref="A24:F24"/>
    <mergeCell ref="G24:H24"/>
    <mergeCell ref="A19:F19"/>
    <mergeCell ref="G19:H19"/>
    <mergeCell ref="A27:F27"/>
    <mergeCell ref="G27:H27"/>
    <mergeCell ref="A26:F26"/>
    <mergeCell ref="G26:H26"/>
    <mergeCell ref="A20:F20"/>
    <mergeCell ref="G20:H20"/>
    <mergeCell ref="A22:F22"/>
    <mergeCell ref="G22:H22"/>
    <mergeCell ref="A21:F21"/>
    <mergeCell ref="G21:H21"/>
    <mergeCell ref="A33:F33"/>
    <mergeCell ref="G33:H33"/>
    <mergeCell ref="A25:F25"/>
    <mergeCell ref="G25:H25"/>
    <mergeCell ref="A30:F30"/>
    <mergeCell ref="G30:H30"/>
    <mergeCell ref="A29:F29"/>
    <mergeCell ref="G29:H29"/>
    <mergeCell ref="A28:F28"/>
    <mergeCell ref="G28:H28"/>
    <mergeCell ref="A38:F38"/>
    <mergeCell ref="G38:H38"/>
    <mergeCell ref="A39:F39"/>
    <mergeCell ref="G39:H39"/>
    <mergeCell ref="A31:F31"/>
    <mergeCell ref="G31:H31"/>
    <mergeCell ref="A32:F32"/>
    <mergeCell ref="G32:H32"/>
    <mergeCell ref="A34:F34"/>
    <mergeCell ref="G34:H34"/>
    <mergeCell ref="A35:F35"/>
    <mergeCell ref="G35:H35"/>
    <mergeCell ref="A37:F37"/>
    <mergeCell ref="G37:H37"/>
    <mergeCell ref="A36:F36"/>
    <mergeCell ref="G36:H36"/>
    <mergeCell ref="A40:F40"/>
    <mergeCell ref="G40:H40"/>
    <mergeCell ref="A43:F43"/>
    <mergeCell ref="G43:H43"/>
    <mergeCell ref="A41:F41"/>
    <mergeCell ref="G41:H41"/>
    <mergeCell ref="A42:F42"/>
    <mergeCell ref="G42:H42"/>
    <mergeCell ref="G45:H45"/>
    <mergeCell ref="A47:F47"/>
    <mergeCell ref="G47:H47"/>
    <mergeCell ref="A46:F46"/>
    <mergeCell ref="G46:H46"/>
    <mergeCell ref="A45:F45"/>
    <mergeCell ref="A50:F50"/>
    <mergeCell ref="G50:H50"/>
    <mergeCell ref="A18:F18"/>
    <mergeCell ref="G18:H18"/>
    <mergeCell ref="A49:F49"/>
    <mergeCell ref="G49:H49"/>
    <mergeCell ref="A48:F48"/>
    <mergeCell ref="G48:H48"/>
    <mergeCell ref="A44:F44"/>
    <mergeCell ref="G44:H44"/>
  </mergeCells>
  <printOptions/>
  <pageMargins left="0.94" right="0.5905511811023623"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I94"/>
  <sheetViews>
    <sheetView zoomScalePageLayoutView="0" workbookViewId="0" topLeftCell="A1">
      <selection activeCell="A5" sqref="A5:G5"/>
    </sheetView>
  </sheetViews>
  <sheetFormatPr defaultColWidth="9.00390625" defaultRowHeight="13.5"/>
  <cols>
    <col min="8" max="9" width="12.625" style="0" customWidth="1"/>
  </cols>
  <sheetData>
    <row r="1" spans="1:9" ht="13.5">
      <c r="A1" s="70" t="s">
        <v>42</v>
      </c>
      <c r="B1" s="70"/>
      <c r="C1" s="70"/>
      <c r="D1" s="70"/>
      <c r="E1" s="70"/>
      <c r="F1" s="70"/>
      <c r="G1" s="70"/>
      <c r="H1" s="70"/>
      <c r="I1" s="70"/>
    </row>
    <row r="2" spans="1:9" ht="13.5">
      <c r="A2" s="70"/>
      <c r="B2" s="70"/>
      <c r="C2" s="70"/>
      <c r="D2" s="70"/>
      <c r="E2" s="70"/>
      <c r="F2" s="70"/>
      <c r="G2" s="70"/>
      <c r="H2" s="70"/>
      <c r="I2" s="70"/>
    </row>
    <row r="3" spans="1:9" ht="13.5">
      <c r="A3" s="71" t="s">
        <v>43</v>
      </c>
      <c r="B3" s="71"/>
      <c r="C3" s="71"/>
      <c r="D3" s="71"/>
      <c r="E3" s="71"/>
      <c r="F3" s="71"/>
      <c r="G3" s="71"/>
      <c r="H3" s="71"/>
      <c r="I3" s="71"/>
    </row>
    <row r="4" spans="1:9" ht="13.5">
      <c r="A4" s="72"/>
      <c r="B4" s="72"/>
      <c r="C4" s="72"/>
      <c r="D4" s="72"/>
      <c r="E4" s="72"/>
      <c r="F4" s="72"/>
      <c r="G4" s="72"/>
      <c r="H4" s="1"/>
      <c r="I4" s="1" t="s">
        <v>2</v>
      </c>
    </row>
    <row r="5" spans="1:9" ht="13.5">
      <c r="A5" s="74" t="s">
        <v>3</v>
      </c>
      <c r="B5" s="75"/>
      <c r="C5" s="75"/>
      <c r="D5" s="75"/>
      <c r="E5" s="75"/>
      <c r="F5" s="75"/>
      <c r="G5" s="76"/>
      <c r="H5" s="74" t="s">
        <v>4</v>
      </c>
      <c r="I5" s="76"/>
    </row>
    <row r="6" spans="1:9" ht="13.5">
      <c r="A6" s="69" t="s">
        <v>44</v>
      </c>
      <c r="B6" s="49"/>
      <c r="C6" s="49"/>
      <c r="D6" s="49"/>
      <c r="E6" s="49"/>
      <c r="F6" s="49"/>
      <c r="G6" s="49"/>
      <c r="H6" s="67"/>
      <c r="I6" s="68"/>
    </row>
    <row r="7" spans="1:9" ht="13.5">
      <c r="A7" s="51" t="s">
        <v>45</v>
      </c>
      <c r="B7" s="52"/>
      <c r="C7" s="52"/>
      <c r="D7" s="52"/>
      <c r="E7" s="52"/>
      <c r="F7" s="52"/>
      <c r="G7" s="52"/>
      <c r="H7" s="53"/>
      <c r="I7" s="54"/>
    </row>
    <row r="8" spans="1:9" ht="13.5">
      <c r="A8" s="51" t="s">
        <v>46</v>
      </c>
      <c r="B8" s="52"/>
      <c r="C8" s="52"/>
      <c r="D8" s="52"/>
      <c r="E8" s="52"/>
      <c r="F8" s="52"/>
      <c r="G8" s="52"/>
      <c r="H8" s="53"/>
      <c r="I8" s="54"/>
    </row>
    <row r="9" spans="1:9" ht="13.5">
      <c r="A9" s="51" t="s">
        <v>47</v>
      </c>
      <c r="B9" s="52"/>
      <c r="C9" s="52"/>
      <c r="D9" s="52"/>
      <c r="E9" s="52"/>
      <c r="F9" s="52"/>
      <c r="G9" s="52"/>
      <c r="H9" s="53">
        <v>54491</v>
      </c>
      <c r="I9" s="54"/>
    </row>
    <row r="10" spans="1:9" ht="13.5">
      <c r="A10" s="51" t="s">
        <v>48</v>
      </c>
      <c r="B10" s="52"/>
      <c r="C10" s="52"/>
      <c r="D10" s="52"/>
      <c r="E10" s="52"/>
      <c r="F10" s="52"/>
      <c r="G10" s="52"/>
      <c r="H10" s="53">
        <v>54491</v>
      </c>
      <c r="I10" s="54"/>
    </row>
    <row r="11" spans="1:9" ht="13.5">
      <c r="A11" s="51" t="s">
        <v>49</v>
      </c>
      <c r="B11" s="52"/>
      <c r="C11" s="52"/>
      <c r="D11" s="52"/>
      <c r="E11" s="52"/>
      <c r="F11" s="52"/>
      <c r="G11" s="52"/>
      <c r="H11" s="53">
        <v>23618718</v>
      </c>
      <c r="I11" s="54"/>
    </row>
    <row r="12" spans="1:9" ht="13.5">
      <c r="A12" s="51" t="s">
        <v>50</v>
      </c>
      <c r="B12" s="52"/>
      <c r="C12" s="52"/>
      <c r="D12" s="52"/>
      <c r="E12" s="52"/>
      <c r="F12" s="52"/>
      <c r="G12" s="52"/>
      <c r="H12" s="53">
        <v>17598718</v>
      </c>
      <c r="I12" s="54"/>
    </row>
    <row r="13" spans="1:9" ht="13.5">
      <c r="A13" s="51" t="s">
        <v>51</v>
      </c>
      <c r="B13" s="52"/>
      <c r="C13" s="52"/>
      <c r="D13" s="52"/>
      <c r="E13" s="52"/>
      <c r="F13" s="52"/>
      <c r="G13" s="52"/>
      <c r="H13" s="53">
        <v>6020000</v>
      </c>
      <c r="I13" s="54"/>
    </row>
    <row r="14" spans="1:9" ht="13.5">
      <c r="A14" s="51" t="s">
        <v>52</v>
      </c>
      <c r="B14" s="52"/>
      <c r="C14" s="52"/>
      <c r="D14" s="52"/>
      <c r="E14" s="52"/>
      <c r="F14" s="52"/>
      <c r="G14" s="52"/>
      <c r="H14" s="53">
        <v>9451400</v>
      </c>
      <c r="I14" s="54"/>
    </row>
    <row r="15" spans="1:9" ht="13.5">
      <c r="A15" s="51" t="s">
        <v>53</v>
      </c>
      <c r="B15" s="52"/>
      <c r="C15" s="52"/>
      <c r="D15" s="52"/>
      <c r="E15" s="52"/>
      <c r="F15" s="52"/>
      <c r="G15" s="52"/>
      <c r="H15" s="53">
        <v>3138750</v>
      </c>
      <c r="I15" s="54"/>
    </row>
    <row r="16" spans="1:9" ht="13.5">
      <c r="A16" s="51" t="s">
        <v>54</v>
      </c>
      <c r="B16" s="52"/>
      <c r="C16" s="52"/>
      <c r="D16" s="52"/>
      <c r="E16" s="52"/>
      <c r="F16" s="52"/>
      <c r="G16" s="52"/>
      <c r="H16" s="53">
        <v>1275000</v>
      </c>
      <c r="I16" s="54"/>
    </row>
    <row r="17" spans="1:9" ht="13.5">
      <c r="A17" s="51" t="s">
        <v>55</v>
      </c>
      <c r="B17" s="52"/>
      <c r="C17" s="52"/>
      <c r="D17" s="52"/>
      <c r="E17" s="52"/>
      <c r="F17" s="52"/>
      <c r="G17" s="52"/>
      <c r="H17" s="53">
        <v>1325000</v>
      </c>
      <c r="I17" s="54"/>
    </row>
    <row r="18" spans="1:9" ht="13.5">
      <c r="A18" s="51" t="s">
        <v>56</v>
      </c>
      <c r="B18" s="52"/>
      <c r="C18" s="52"/>
      <c r="D18" s="52"/>
      <c r="E18" s="52"/>
      <c r="F18" s="52"/>
      <c r="G18" s="52"/>
      <c r="H18" s="53">
        <v>3115650</v>
      </c>
      <c r="I18" s="54"/>
    </row>
    <row r="19" spans="1:9" ht="13.5">
      <c r="A19" s="51" t="s">
        <v>57</v>
      </c>
      <c r="B19" s="52"/>
      <c r="C19" s="52"/>
      <c r="D19" s="52"/>
      <c r="E19" s="52"/>
      <c r="F19" s="52"/>
      <c r="G19" s="52"/>
      <c r="H19" s="53">
        <v>337000</v>
      </c>
      <c r="I19" s="54"/>
    </row>
    <row r="20" spans="1:9" ht="13.5">
      <c r="A20" s="51" t="s">
        <v>58</v>
      </c>
      <c r="B20" s="52"/>
      <c r="C20" s="52"/>
      <c r="D20" s="52"/>
      <c r="E20" s="52"/>
      <c r="F20" s="52"/>
      <c r="G20" s="52"/>
      <c r="H20" s="53">
        <v>224000</v>
      </c>
      <c r="I20" s="54"/>
    </row>
    <row r="21" spans="1:9" ht="13.5">
      <c r="A21" s="51" t="s">
        <v>59</v>
      </c>
      <c r="B21" s="52"/>
      <c r="C21" s="52"/>
      <c r="D21" s="52"/>
      <c r="E21" s="52"/>
      <c r="F21" s="52"/>
      <c r="G21" s="52"/>
      <c r="H21" s="53">
        <v>36000</v>
      </c>
      <c r="I21" s="54"/>
    </row>
    <row r="22" spans="1:9" ht="13.5">
      <c r="A22" s="51" t="s">
        <v>60</v>
      </c>
      <c r="B22" s="52"/>
      <c r="C22" s="52"/>
      <c r="D22" s="52"/>
      <c r="E22" s="52"/>
      <c r="F22" s="52"/>
      <c r="G22" s="52"/>
      <c r="H22" s="53">
        <v>1000000</v>
      </c>
      <c r="I22" s="54"/>
    </row>
    <row r="23" spans="1:9" ht="13.5">
      <c r="A23" s="51" t="s">
        <v>61</v>
      </c>
      <c r="B23" s="52"/>
      <c r="C23" s="52"/>
      <c r="D23" s="52"/>
      <c r="E23" s="52"/>
      <c r="F23" s="52"/>
      <c r="G23" s="52"/>
      <c r="H23" s="53">
        <v>1000000</v>
      </c>
      <c r="I23" s="54"/>
    </row>
    <row r="24" spans="1:9" ht="13.5">
      <c r="A24" s="51" t="s">
        <v>62</v>
      </c>
      <c r="B24" s="52"/>
      <c r="C24" s="52"/>
      <c r="D24" s="52"/>
      <c r="E24" s="52"/>
      <c r="F24" s="52"/>
      <c r="G24" s="52"/>
      <c r="H24" s="53">
        <v>160216</v>
      </c>
      <c r="I24" s="54"/>
    </row>
    <row r="25" spans="1:9" ht="13.5">
      <c r="A25" s="51" t="s">
        <v>63</v>
      </c>
      <c r="B25" s="52"/>
      <c r="C25" s="52"/>
      <c r="D25" s="52"/>
      <c r="E25" s="52"/>
      <c r="F25" s="52"/>
      <c r="G25" s="52"/>
      <c r="H25" s="53">
        <v>9980</v>
      </c>
      <c r="I25" s="54"/>
    </row>
    <row r="26" spans="1:9" ht="13.5">
      <c r="A26" s="51" t="s">
        <v>64</v>
      </c>
      <c r="B26" s="52"/>
      <c r="C26" s="52"/>
      <c r="D26" s="52"/>
      <c r="E26" s="52"/>
      <c r="F26" s="52"/>
      <c r="G26" s="52"/>
      <c r="H26" s="53">
        <v>150236</v>
      </c>
      <c r="I26" s="54"/>
    </row>
    <row r="27" spans="1:9" ht="13.5">
      <c r="A27" s="51" t="s">
        <v>65</v>
      </c>
      <c r="B27" s="52"/>
      <c r="C27" s="52"/>
      <c r="D27" s="52"/>
      <c r="E27" s="52"/>
      <c r="F27" s="52"/>
      <c r="G27" s="52"/>
      <c r="H27" s="57">
        <v>34284825</v>
      </c>
      <c r="I27" s="58"/>
    </row>
    <row r="28" spans="1:9" ht="13.5">
      <c r="A28" s="51" t="s">
        <v>66</v>
      </c>
      <c r="B28" s="52"/>
      <c r="C28" s="52"/>
      <c r="D28" s="52"/>
      <c r="E28" s="52"/>
      <c r="F28" s="52"/>
      <c r="G28" s="52"/>
      <c r="H28" s="59"/>
      <c r="I28" s="60"/>
    </row>
    <row r="29" spans="1:9" ht="13.5">
      <c r="A29" s="51" t="s">
        <v>67</v>
      </c>
      <c r="B29" s="52"/>
      <c r="C29" s="52"/>
      <c r="D29" s="52"/>
      <c r="E29" s="52"/>
      <c r="F29" s="52"/>
      <c r="G29" s="52"/>
      <c r="H29" s="53">
        <v>28215139</v>
      </c>
      <c r="I29" s="54"/>
    </row>
    <row r="30" spans="1:9" ht="13.5">
      <c r="A30" s="51" t="s">
        <v>68</v>
      </c>
      <c r="B30" s="52"/>
      <c r="C30" s="52"/>
      <c r="D30" s="52"/>
      <c r="E30" s="52"/>
      <c r="F30" s="52"/>
      <c r="G30" s="52"/>
      <c r="H30" s="53">
        <v>2369334</v>
      </c>
      <c r="I30" s="54"/>
    </row>
    <row r="31" spans="1:9" ht="13.5">
      <c r="A31" s="51" t="s">
        <v>69</v>
      </c>
      <c r="B31" s="52"/>
      <c r="C31" s="52"/>
      <c r="D31" s="52"/>
      <c r="E31" s="52"/>
      <c r="F31" s="52"/>
      <c r="G31" s="52"/>
      <c r="H31" s="53">
        <v>623910</v>
      </c>
      <c r="I31" s="54"/>
    </row>
    <row r="32" spans="1:9" ht="13.5">
      <c r="A32" s="51" t="s">
        <v>70</v>
      </c>
      <c r="B32" s="52"/>
      <c r="C32" s="52"/>
      <c r="D32" s="52"/>
      <c r="E32" s="52"/>
      <c r="F32" s="52"/>
      <c r="G32" s="52"/>
      <c r="H32" s="53">
        <v>139787</v>
      </c>
      <c r="I32" s="54"/>
    </row>
    <row r="33" spans="1:9" ht="13.5">
      <c r="A33" s="51" t="s">
        <v>71</v>
      </c>
      <c r="B33" s="52"/>
      <c r="C33" s="52"/>
      <c r="D33" s="52"/>
      <c r="E33" s="52"/>
      <c r="F33" s="52"/>
      <c r="G33" s="52"/>
      <c r="H33" s="53">
        <v>352855</v>
      </c>
      <c r="I33" s="54"/>
    </row>
    <row r="34" spans="1:9" ht="13.5">
      <c r="A34" s="51" t="s">
        <v>72</v>
      </c>
      <c r="B34" s="52"/>
      <c r="C34" s="52"/>
      <c r="D34" s="52"/>
      <c r="E34" s="52"/>
      <c r="F34" s="52"/>
      <c r="G34" s="52"/>
      <c r="H34" s="53">
        <v>310653</v>
      </c>
      <c r="I34" s="54"/>
    </row>
    <row r="35" spans="1:9" ht="13.5">
      <c r="A35" s="51" t="s">
        <v>73</v>
      </c>
      <c r="B35" s="52"/>
      <c r="C35" s="52"/>
      <c r="D35" s="52"/>
      <c r="E35" s="52"/>
      <c r="F35" s="52"/>
      <c r="G35" s="52"/>
      <c r="H35" s="53">
        <v>3074700</v>
      </c>
      <c r="I35" s="54"/>
    </row>
    <row r="36" spans="1:9" ht="13.5">
      <c r="A36" s="51" t="s">
        <v>74</v>
      </c>
      <c r="B36" s="52"/>
      <c r="C36" s="52"/>
      <c r="D36" s="52"/>
      <c r="E36" s="52"/>
      <c r="F36" s="52"/>
      <c r="G36" s="52"/>
      <c r="H36" s="53">
        <v>4239012</v>
      </c>
      <c r="I36" s="54"/>
    </row>
    <row r="37" spans="1:9" ht="13.5">
      <c r="A37" s="51" t="s">
        <v>75</v>
      </c>
      <c r="B37" s="52"/>
      <c r="C37" s="52"/>
      <c r="D37" s="52"/>
      <c r="E37" s="52"/>
      <c r="F37" s="52"/>
      <c r="G37" s="52"/>
      <c r="H37" s="53">
        <v>2692757</v>
      </c>
      <c r="I37" s="54"/>
    </row>
    <row r="38" spans="1:9" ht="13.5">
      <c r="A38" s="51" t="s">
        <v>76</v>
      </c>
      <c r="B38" s="52"/>
      <c r="C38" s="52"/>
      <c r="D38" s="52"/>
      <c r="E38" s="52"/>
      <c r="F38" s="52"/>
      <c r="G38" s="52"/>
      <c r="H38" s="53">
        <v>74106</v>
      </c>
      <c r="I38" s="54"/>
    </row>
    <row r="39" spans="1:9" ht="13.5">
      <c r="A39" s="51" t="s">
        <v>225</v>
      </c>
      <c r="B39" s="52"/>
      <c r="C39" s="52"/>
      <c r="D39" s="52"/>
      <c r="E39" s="52"/>
      <c r="F39" s="52"/>
      <c r="G39" s="52"/>
      <c r="H39" s="53">
        <v>249375</v>
      </c>
      <c r="I39" s="54"/>
    </row>
    <row r="40" spans="1:9" ht="13.5">
      <c r="A40" s="51" t="s">
        <v>78</v>
      </c>
      <c r="B40" s="52"/>
      <c r="C40" s="52"/>
      <c r="D40" s="52"/>
      <c r="E40" s="52"/>
      <c r="F40" s="52"/>
      <c r="G40" s="52"/>
      <c r="H40" s="53">
        <v>9063294</v>
      </c>
      <c r="I40" s="54"/>
    </row>
    <row r="41" spans="1:9" ht="13.5">
      <c r="A41" s="51" t="s">
        <v>79</v>
      </c>
      <c r="B41" s="52"/>
      <c r="C41" s="52"/>
      <c r="D41" s="52"/>
      <c r="E41" s="52"/>
      <c r="F41" s="52"/>
      <c r="G41" s="52"/>
      <c r="H41" s="53">
        <v>77795</v>
      </c>
      <c r="I41" s="54"/>
    </row>
    <row r="42" spans="1:9" ht="13.5">
      <c r="A42" s="51" t="s">
        <v>80</v>
      </c>
      <c r="B42" s="52"/>
      <c r="C42" s="52"/>
      <c r="D42" s="52"/>
      <c r="E42" s="52"/>
      <c r="F42" s="52"/>
      <c r="G42" s="52"/>
      <c r="H42" s="53">
        <v>91750</v>
      </c>
      <c r="I42" s="54"/>
    </row>
    <row r="43" spans="1:9" ht="13.5">
      <c r="A43" s="51" t="s">
        <v>81</v>
      </c>
      <c r="B43" s="52"/>
      <c r="C43" s="52"/>
      <c r="D43" s="52"/>
      <c r="E43" s="52"/>
      <c r="F43" s="52"/>
      <c r="G43" s="52"/>
      <c r="H43" s="53">
        <v>782809</v>
      </c>
      <c r="I43" s="54"/>
    </row>
    <row r="44" spans="1:9" ht="13.5">
      <c r="A44" s="51" t="s">
        <v>82</v>
      </c>
      <c r="B44" s="52"/>
      <c r="C44" s="52"/>
      <c r="D44" s="52"/>
      <c r="E44" s="52"/>
      <c r="F44" s="52"/>
      <c r="G44" s="52"/>
      <c r="H44" s="53">
        <v>92451</v>
      </c>
      <c r="I44" s="54"/>
    </row>
    <row r="45" spans="1:9" ht="13.5">
      <c r="A45" s="51" t="s">
        <v>83</v>
      </c>
      <c r="B45" s="52"/>
      <c r="C45" s="52"/>
      <c r="D45" s="52"/>
      <c r="E45" s="52"/>
      <c r="F45" s="52"/>
      <c r="G45" s="52"/>
      <c r="H45" s="53">
        <v>1100000</v>
      </c>
      <c r="I45" s="54"/>
    </row>
    <row r="46" spans="1:9" ht="13.5">
      <c r="A46" s="51" t="s">
        <v>84</v>
      </c>
      <c r="B46" s="52"/>
      <c r="C46" s="52"/>
      <c r="D46" s="52"/>
      <c r="E46" s="52"/>
      <c r="F46" s="52"/>
      <c r="G46" s="52"/>
      <c r="H46" s="53">
        <v>822369</v>
      </c>
      <c r="I46" s="54"/>
    </row>
    <row r="47" spans="1:9" ht="13.5">
      <c r="A47" s="51" t="s">
        <v>85</v>
      </c>
      <c r="B47" s="52"/>
      <c r="C47" s="52"/>
      <c r="D47" s="52"/>
      <c r="E47" s="52"/>
      <c r="F47" s="52"/>
      <c r="G47" s="52"/>
      <c r="H47" s="53">
        <v>1918715</v>
      </c>
      <c r="I47" s="54"/>
    </row>
    <row r="48" spans="1:9" ht="13.5">
      <c r="A48" s="51" t="s">
        <v>86</v>
      </c>
      <c r="B48" s="52"/>
      <c r="C48" s="52"/>
      <c r="D48" s="52"/>
      <c r="E48" s="52"/>
      <c r="F48" s="52"/>
      <c r="G48" s="52"/>
      <c r="H48" s="53">
        <v>139467</v>
      </c>
      <c r="I48" s="54"/>
    </row>
    <row r="49" spans="1:9" ht="13.5">
      <c r="A49" s="51" t="s">
        <v>87</v>
      </c>
      <c r="B49" s="52"/>
      <c r="C49" s="52"/>
      <c r="D49" s="52"/>
      <c r="E49" s="52"/>
      <c r="F49" s="52"/>
      <c r="G49" s="52"/>
      <c r="H49" s="53">
        <v>12942875</v>
      </c>
      <c r="I49" s="54"/>
    </row>
    <row r="50" spans="1:9" ht="13.5">
      <c r="A50" s="51" t="s">
        <v>68</v>
      </c>
      <c r="B50" s="52"/>
      <c r="C50" s="52"/>
      <c r="D50" s="52"/>
      <c r="E50" s="52"/>
      <c r="F50" s="52"/>
      <c r="G50" s="52"/>
      <c r="H50" s="53">
        <v>5249102</v>
      </c>
      <c r="I50" s="54"/>
    </row>
    <row r="51" spans="1:9" ht="13.5">
      <c r="A51" s="51" t="s">
        <v>69</v>
      </c>
      <c r="B51" s="52"/>
      <c r="C51" s="52"/>
      <c r="D51" s="52"/>
      <c r="E51" s="52"/>
      <c r="F51" s="52"/>
      <c r="G51" s="52"/>
      <c r="H51" s="53">
        <v>21500</v>
      </c>
      <c r="I51" s="54"/>
    </row>
    <row r="52" spans="1:9" ht="13.5">
      <c r="A52" s="51" t="s">
        <v>70</v>
      </c>
      <c r="B52" s="52"/>
      <c r="C52" s="52"/>
      <c r="D52" s="52"/>
      <c r="E52" s="52"/>
      <c r="F52" s="52"/>
      <c r="G52" s="52"/>
      <c r="H52" s="53">
        <v>310213</v>
      </c>
      <c r="I52" s="54"/>
    </row>
    <row r="53" spans="1:9" ht="13.5">
      <c r="A53" s="51" t="s">
        <v>71</v>
      </c>
      <c r="B53" s="52"/>
      <c r="C53" s="52"/>
      <c r="D53" s="52"/>
      <c r="E53" s="52"/>
      <c r="F53" s="52"/>
      <c r="G53" s="52"/>
      <c r="H53" s="53">
        <v>627916</v>
      </c>
      <c r="I53" s="54"/>
    </row>
    <row r="54" spans="1:9" ht="13.5">
      <c r="A54" s="51" t="s">
        <v>72</v>
      </c>
      <c r="B54" s="52"/>
      <c r="C54" s="52"/>
      <c r="D54" s="52"/>
      <c r="E54" s="52"/>
      <c r="F54" s="52"/>
      <c r="G54" s="52"/>
      <c r="H54" s="53">
        <v>48544</v>
      </c>
      <c r="I54" s="54"/>
    </row>
    <row r="55" spans="1:9" ht="13.5">
      <c r="A55" s="51" t="s">
        <v>73</v>
      </c>
      <c r="B55" s="52"/>
      <c r="C55" s="52"/>
      <c r="D55" s="52"/>
      <c r="E55" s="52"/>
      <c r="F55" s="52"/>
      <c r="G55" s="52"/>
      <c r="H55" s="53">
        <v>1154540</v>
      </c>
      <c r="I55" s="54"/>
    </row>
    <row r="56" spans="1:9" ht="13.5">
      <c r="A56" s="51" t="s">
        <v>74</v>
      </c>
      <c r="B56" s="52"/>
      <c r="C56" s="52"/>
      <c r="D56" s="52"/>
      <c r="E56" s="52"/>
      <c r="F56" s="52"/>
      <c r="G56" s="52"/>
      <c r="H56" s="53">
        <v>531032</v>
      </c>
      <c r="I56" s="54"/>
    </row>
    <row r="57" spans="1:9" ht="13.5">
      <c r="A57" s="51" t="s">
        <v>75</v>
      </c>
      <c r="B57" s="52"/>
      <c r="C57" s="52"/>
      <c r="D57" s="52"/>
      <c r="E57" s="52"/>
      <c r="F57" s="52"/>
      <c r="G57" s="52"/>
      <c r="H57" s="53">
        <v>143550</v>
      </c>
      <c r="I57" s="54"/>
    </row>
    <row r="58" spans="1:9" ht="13.5">
      <c r="A58" s="51" t="s">
        <v>76</v>
      </c>
      <c r="B58" s="52"/>
      <c r="C58" s="52"/>
      <c r="D58" s="52"/>
      <c r="E58" s="52"/>
      <c r="F58" s="52"/>
      <c r="G58" s="52"/>
      <c r="H58" s="53">
        <v>417030</v>
      </c>
      <c r="I58" s="54"/>
    </row>
    <row r="59" spans="1:9" ht="13.5">
      <c r="A59" s="51" t="s">
        <v>225</v>
      </c>
      <c r="B59" s="52"/>
      <c r="C59" s="52"/>
      <c r="D59" s="52"/>
      <c r="E59" s="52"/>
      <c r="F59" s="52"/>
      <c r="G59" s="52"/>
      <c r="H59" s="53">
        <v>249375</v>
      </c>
      <c r="I59" s="54"/>
    </row>
    <row r="60" spans="1:9" ht="13.5">
      <c r="A60" s="51" t="s">
        <v>78</v>
      </c>
      <c r="B60" s="52"/>
      <c r="C60" s="52"/>
      <c r="D60" s="52"/>
      <c r="E60" s="52"/>
      <c r="F60" s="52"/>
      <c r="G60" s="52"/>
      <c r="H60" s="53">
        <v>722295</v>
      </c>
      <c r="I60" s="54"/>
    </row>
    <row r="61" spans="1:9" ht="13.5">
      <c r="A61" s="51" t="s">
        <v>79</v>
      </c>
      <c r="B61" s="52"/>
      <c r="C61" s="52"/>
      <c r="D61" s="52"/>
      <c r="E61" s="52"/>
      <c r="F61" s="52"/>
      <c r="G61" s="52"/>
      <c r="H61" s="53">
        <v>251101</v>
      </c>
      <c r="I61" s="54"/>
    </row>
    <row r="62" spans="1:9" ht="13.5">
      <c r="A62" s="51" t="s">
        <v>80</v>
      </c>
      <c r="B62" s="52"/>
      <c r="C62" s="52"/>
      <c r="D62" s="52"/>
      <c r="E62" s="52"/>
      <c r="F62" s="52"/>
      <c r="G62" s="52"/>
      <c r="H62" s="53">
        <v>203266</v>
      </c>
      <c r="I62" s="54"/>
    </row>
    <row r="63" spans="1:9" ht="13.5">
      <c r="A63" s="51" t="s">
        <v>81</v>
      </c>
      <c r="B63" s="52"/>
      <c r="C63" s="52"/>
      <c r="D63" s="52"/>
      <c r="E63" s="52"/>
      <c r="F63" s="52"/>
      <c r="G63" s="52"/>
      <c r="H63" s="53">
        <v>1737191</v>
      </c>
      <c r="I63" s="54"/>
    </row>
    <row r="64" spans="1:9" ht="13.5">
      <c r="A64" s="51" t="s">
        <v>88</v>
      </c>
      <c r="B64" s="52"/>
      <c r="C64" s="52"/>
      <c r="D64" s="52"/>
      <c r="E64" s="52"/>
      <c r="F64" s="52"/>
      <c r="G64" s="52"/>
      <c r="H64" s="53">
        <v>500000</v>
      </c>
      <c r="I64" s="54"/>
    </row>
    <row r="65" spans="1:9" ht="13.5">
      <c r="A65" s="51" t="s">
        <v>82</v>
      </c>
      <c r="B65" s="52"/>
      <c r="C65" s="52"/>
      <c r="D65" s="52"/>
      <c r="E65" s="52"/>
      <c r="F65" s="52"/>
      <c r="G65" s="52"/>
      <c r="H65" s="53">
        <v>480840</v>
      </c>
      <c r="I65" s="54"/>
    </row>
    <row r="66" spans="1:9" ht="13.5">
      <c r="A66" s="51" t="s">
        <v>89</v>
      </c>
      <c r="B66" s="52"/>
      <c r="C66" s="52"/>
      <c r="D66" s="52"/>
      <c r="E66" s="52"/>
      <c r="F66" s="52"/>
      <c r="G66" s="52"/>
      <c r="H66" s="53">
        <v>10000</v>
      </c>
      <c r="I66" s="54"/>
    </row>
    <row r="67" spans="1:9" ht="13.5">
      <c r="A67" s="51" t="s">
        <v>86</v>
      </c>
      <c r="B67" s="52"/>
      <c r="C67" s="52"/>
      <c r="D67" s="52"/>
      <c r="E67" s="52"/>
      <c r="F67" s="52"/>
      <c r="G67" s="52"/>
      <c r="H67" s="53">
        <v>285380</v>
      </c>
      <c r="I67" s="54"/>
    </row>
    <row r="68" spans="1:9" ht="13.5">
      <c r="A68" s="51" t="s">
        <v>90</v>
      </c>
      <c r="B68" s="52"/>
      <c r="C68" s="52"/>
      <c r="D68" s="52"/>
      <c r="E68" s="52"/>
      <c r="F68" s="52"/>
      <c r="G68" s="52"/>
      <c r="H68" s="57">
        <v>41158014</v>
      </c>
      <c r="I68" s="58"/>
    </row>
    <row r="69" spans="1:9" ht="13.5">
      <c r="A69" s="51" t="s">
        <v>91</v>
      </c>
      <c r="B69" s="52"/>
      <c r="C69" s="52"/>
      <c r="D69" s="52"/>
      <c r="E69" s="52"/>
      <c r="F69" s="52"/>
      <c r="G69" s="52"/>
      <c r="H69" s="57">
        <v>-6873189</v>
      </c>
      <c r="I69" s="58"/>
    </row>
    <row r="70" spans="1:9" ht="13.5">
      <c r="A70" s="51" t="s">
        <v>308</v>
      </c>
      <c r="B70" s="52"/>
      <c r="C70" s="52"/>
      <c r="D70" s="52"/>
      <c r="E70" s="52"/>
      <c r="F70" s="52"/>
      <c r="G70" s="52"/>
      <c r="H70" s="57">
        <v>0</v>
      </c>
      <c r="I70" s="58"/>
    </row>
    <row r="71" spans="1:9" ht="13.5">
      <c r="A71" s="51" t="s">
        <v>309</v>
      </c>
      <c r="B71" s="52"/>
      <c r="C71" s="52"/>
      <c r="D71" s="52"/>
      <c r="E71" s="52"/>
      <c r="F71" s="52"/>
      <c r="G71" s="52"/>
      <c r="H71" s="57">
        <v>0</v>
      </c>
      <c r="I71" s="58"/>
    </row>
    <row r="72" spans="1:9" ht="13.5">
      <c r="A72" s="51" t="s">
        <v>310</v>
      </c>
      <c r="B72" s="52"/>
      <c r="C72" s="52"/>
      <c r="D72" s="52"/>
      <c r="E72" s="52"/>
      <c r="F72" s="52"/>
      <c r="G72" s="52"/>
      <c r="H72" s="57">
        <v>0</v>
      </c>
      <c r="I72" s="58"/>
    </row>
    <row r="73" spans="1:9" ht="13.5">
      <c r="A73" s="51" t="s">
        <v>92</v>
      </c>
      <c r="B73" s="52"/>
      <c r="C73" s="52"/>
      <c r="D73" s="52"/>
      <c r="E73" s="52"/>
      <c r="F73" s="52"/>
      <c r="G73" s="52"/>
      <c r="H73" s="57">
        <v>0</v>
      </c>
      <c r="I73" s="58"/>
    </row>
    <row r="74" spans="1:9" ht="13.5">
      <c r="A74" s="51" t="s">
        <v>93</v>
      </c>
      <c r="B74" s="52"/>
      <c r="C74" s="52"/>
      <c r="D74" s="52"/>
      <c r="E74" s="52"/>
      <c r="F74" s="52"/>
      <c r="G74" s="52"/>
      <c r="H74" s="57">
        <v>-6873189</v>
      </c>
      <c r="I74" s="58"/>
    </row>
    <row r="75" spans="1:9" ht="13.5">
      <c r="A75" s="51" t="s">
        <v>94</v>
      </c>
      <c r="B75" s="52"/>
      <c r="C75" s="52"/>
      <c r="D75" s="52"/>
      <c r="E75" s="52"/>
      <c r="F75" s="52"/>
      <c r="G75" s="52"/>
      <c r="H75" s="59"/>
      <c r="I75" s="60"/>
    </row>
    <row r="76" spans="1:9" ht="13.5">
      <c r="A76" s="51" t="s">
        <v>95</v>
      </c>
      <c r="B76" s="52"/>
      <c r="C76" s="52"/>
      <c r="D76" s="52"/>
      <c r="E76" s="52"/>
      <c r="F76" s="52"/>
      <c r="G76" s="52"/>
      <c r="H76" s="53"/>
      <c r="I76" s="54"/>
    </row>
    <row r="77" spans="1:9" ht="13.5">
      <c r="A77" s="51" t="s">
        <v>96</v>
      </c>
      <c r="B77" s="52"/>
      <c r="C77" s="52"/>
      <c r="D77" s="52"/>
      <c r="E77" s="52"/>
      <c r="F77" s="52"/>
      <c r="G77" s="52"/>
      <c r="H77" s="57">
        <v>0</v>
      </c>
      <c r="I77" s="58"/>
    </row>
    <row r="78" spans="1:9" ht="13.5">
      <c r="A78" s="51" t="s">
        <v>97</v>
      </c>
      <c r="B78" s="52"/>
      <c r="C78" s="52"/>
      <c r="D78" s="52"/>
      <c r="E78" s="52"/>
      <c r="F78" s="52"/>
      <c r="G78" s="52"/>
      <c r="H78" s="59"/>
      <c r="I78" s="60"/>
    </row>
    <row r="79" spans="1:9" ht="13.5">
      <c r="A79" s="51" t="s">
        <v>226</v>
      </c>
      <c r="B79" s="52"/>
      <c r="C79" s="52"/>
      <c r="D79" s="52"/>
      <c r="E79" s="52"/>
      <c r="F79" s="52"/>
      <c r="G79" s="52"/>
      <c r="H79" s="53">
        <v>5692447</v>
      </c>
      <c r="I79" s="54"/>
    </row>
    <row r="80" spans="1:9" ht="13.5">
      <c r="A80" s="51" t="s">
        <v>98</v>
      </c>
      <c r="B80" s="52"/>
      <c r="C80" s="52"/>
      <c r="D80" s="52"/>
      <c r="E80" s="52"/>
      <c r="F80" s="52"/>
      <c r="G80" s="52"/>
      <c r="H80" s="57">
        <v>5692447</v>
      </c>
      <c r="I80" s="58"/>
    </row>
    <row r="81" spans="1:9" ht="13.5">
      <c r="A81" s="51" t="s">
        <v>99</v>
      </c>
      <c r="B81" s="52"/>
      <c r="C81" s="52"/>
      <c r="D81" s="52"/>
      <c r="E81" s="52"/>
      <c r="F81" s="52"/>
      <c r="G81" s="52"/>
      <c r="H81" s="57">
        <v>-5692447</v>
      </c>
      <c r="I81" s="58"/>
    </row>
    <row r="82" spans="1:9" ht="13.5">
      <c r="A82" s="51" t="s">
        <v>100</v>
      </c>
      <c r="B82" s="52"/>
      <c r="C82" s="52"/>
      <c r="D82" s="52"/>
      <c r="E82" s="52"/>
      <c r="F82" s="52"/>
      <c r="G82" s="52"/>
      <c r="H82" s="57">
        <v>-12565636</v>
      </c>
      <c r="I82" s="58"/>
    </row>
    <row r="83" spans="1:9" ht="13.5">
      <c r="A83" s="51" t="s">
        <v>101</v>
      </c>
      <c r="B83" s="52"/>
      <c r="C83" s="52"/>
      <c r="D83" s="52"/>
      <c r="E83" s="52"/>
      <c r="F83" s="52"/>
      <c r="G83" s="52"/>
      <c r="H83" s="57">
        <v>63586224</v>
      </c>
      <c r="I83" s="58"/>
    </row>
    <row r="84" spans="1:9" ht="13.5">
      <c r="A84" s="51" t="s">
        <v>102</v>
      </c>
      <c r="B84" s="52"/>
      <c r="C84" s="52"/>
      <c r="D84" s="52"/>
      <c r="E84" s="52"/>
      <c r="F84" s="52"/>
      <c r="G84" s="52"/>
      <c r="H84" s="57">
        <v>51020588</v>
      </c>
      <c r="I84" s="58"/>
    </row>
    <row r="85" spans="1:9" ht="13.5">
      <c r="A85" s="51" t="s">
        <v>103</v>
      </c>
      <c r="B85" s="52"/>
      <c r="C85" s="52"/>
      <c r="D85" s="52"/>
      <c r="E85" s="52"/>
      <c r="F85" s="52"/>
      <c r="G85" s="52"/>
      <c r="H85" s="67"/>
      <c r="I85" s="68"/>
    </row>
    <row r="86" spans="1:9" ht="13.5">
      <c r="A86" s="51" t="s">
        <v>104</v>
      </c>
      <c r="B86" s="52"/>
      <c r="C86" s="52"/>
      <c r="D86" s="52"/>
      <c r="E86" s="52"/>
      <c r="F86" s="52"/>
      <c r="G86" s="52"/>
      <c r="H86" s="53">
        <v>5692447</v>
      </c>
      <c r="I86" s="54"/>
    </row>
    <row r="87" spans="1:9" ht="13.5">
      <c r="A87" s="51" t="s">
        <v>105</v>
      </c>
      <c r="B87" s="52"/>
      <c r="C87" s="52"/>
      <c r="D87" s="52"/>
      <c r="E87" s="52"/>
      <c r="F87" s="52"/>
      <c r="G87" s="52"/>
      <c r="H87" s="53">
        <v>5692447</v>
      </c>
      <c r="I87" s="54"/>
    </row>
    <row r="88" spans="1:9" ht="13.5">
      <c r="A88" s="51" t="s">
        <v>106</v>
      </c>
      <c r="B88" s="52"/>
      <c r="C88" s="52"/>
      <c r="D88" s="52"/>
      <c r="E88" s="52"/>
      <c r="F88" s="52"/>
      <c r="G88" s="52"/>
      <c r="H88" s="53">
        <v>2609</v>
      </c>
      <c r="I88" s="54"/>
    </row>
    <row r="89" spans="1:9" ht="13.5">
      <c r="A89" s="51" t="s">
        <v>107</v>
      </c>
      <c r="B89" s="52"/>
      <c r="C89" s="52"/>
      <c r="D89" s="52"/>
      <c r="E89" s="52"/>
      <c r="F89" s="52"/>
      <c r="G89" s="52"/>
      <c r="H89" s="53">
        <v>2609</v>
      </c>
      <c r="I89" s="54"/>
    </row>
    <row r="90" spans="1:9" ht="13.5">
      <c r="A90" s="51" t="s">
        <v>108</v>
      </c>
      <c r="B90" s="52"/>
      <c r="C90" s="52"/>
      <c r="D90" s="52"/>
      <c r="E90" s="52"/>
      <c r="F90" s="52"/>
      <c r="G90" s="52"/>
      <c r="H90" s="57">
        <v>5695056</v>
      </c>
      <c r="I90" s="58"/>
    </row>
    <row r="91" spans="1:9" ht="13.5">
      <c r="A91" s="51" t="s">
        <v>109</v>
      </c>
      <c r="B91" s="52"/>
      <c r="C91" s="52"/>
      <c r="D91" s="52"/>
      <c r="E91" s="52"/>
      <c r="F91" s="52"/>
      <c r="G91" s="52"/>
      <c r="H91" s="57">
        <v>0</v>
      </c>
      <c r="I91" s="58"/>
    </row>
    <row r="92" spans="1:9" ht="13.5">
      <c r="A92" s="51" t="s">
        <v>110</v>
      </c>
      <c r="B92" s="52"/>
      <c r="C92" s="52"/>
      <c r="D92" s="52"/>
      <c r="E92" s="52"/>
      <c r="F92" s="52"/>
      <c r="G92" s="52"/>
      <c r="H92" s="57">
        <v>5695056</v>
      </c>
      <c r="I92" s="58"/>
    </row>
    <row r="93" spans="1:9" ht="13.5">
      <c r="A93" s="55" t="s">
        <v>227</v>
      </c>
      <c r="B93" s="56"/>
      <c r="C93" s="56"/>
      <c r="D93" s="56"/>
      <c r="E93" s="56"/>
      <c r="F93" s="56"/>
      <c r="G93" s="77"/>
      <c r="H93" s="57">
        <v>56715644</v>
      </c>
      <c r="I93" s="58"/>
    </row>
    <row r="94" spans="1:9" ht="13.5">
      <c r="A94" s="49" t="s">
        <v>41</v>
      </c>
      <c r="B94" s="49"/>
      <c r="C94" s="49"/>
      <c r="D94" s="49"/>
      <c r="E94" s="49"/>
      <c r="F94" s="49"/>
      <c r="G94" s="49"/>
      <c r="H94" s="50"/>
      <c r="I94" s="50"/>
    </row>
  </sheetData>
  <sheetProtection/>
  <mergeCells count="183">
    <mergeCell ref="A6:G6"/>
    <mergeCell ref="H6:I6"/>
    <mergeCell ref="A1:I2"/>
    <mergeCell ref="A3:I3"/>
    <mergeCell ref="A4:G4"/>
    <mergeCell ref="A5:G5"/>
    <mergeCell ref="H5:I5"/>
    <mergeCell ref="A7:G7"/>
    <mergeCell ref="H7:I7"/>
    <mergeCell ref="A12:G12"/>
    <mergeCell ref="H12:I12"/>
    <mergeCell ref="A9:G9"/>
    <mergeCell ref="H9:I9"/>
    <mergeCell ref="A8:G8"/>
    <mergeCell ref="H8:I8"/>
    <mergeCell ref="A13:G13"/>
    <mergeCell ref="H13:I13"/>
    <mergeCell ref="A10:G10"/>
    <mergeCell ref="H10:I10"/>
    <mergeCell ref="A11:G11"/>
    <mergeCell ref="H11:I11"/>
    <mergeCell ref="A21:G21"/>
    <mergeCell ref="H21:I21"/>
    <mergeCell ref="A14:G14"/>
    <mergeCell ref="H14:I14"/>
    <mergeCell ref="A15:G15"/>
    <mergeCell ref="H15:I15"/>
    <mergeCell ref="A16:G16"/>
    <mergeCell ref="H16:I16"/>
    <mergeCell ref="A17:G17"/>
    <mergeCell ref="H17:I17"/>
    <mergeCell ref="A18:G18"/>
    <mergeCell ref="H18:I18"/>
    <mergeCell ref="A19:G19"/>
    <mergeCell ref="H19:I19"/>
    <mergeCell ref="A20:G20"/>
    <mergeCell ref="H20:I20"/>
    <mergeCell ref="A30:G30"/>
    <mergeCell ref="H30:I30"/>
    <mergeCell ref="A22:G22"/>
    <mergeCell ref="H22:I22"/>
    <mergeCell ref="A23:G23"/>
    <mergeCell ref="H23:I23"/>
    <mergeCell ref="A24:G24"/>
    <mergeCell ref="H24:I24"/>
    <mergeCell ref="A25:G25"/>
    <mergeCell ref="H25:I25"/>
    <mergeCell ref="A34:G34"/>
    <mergeCell ref="H34:I34"/>
    <mergeCell ref="A26:G26"/>
    <mergeCell ref="H26:I26"/>
    <mergeCell ref="A28:G28"/>
    <mergeCell ref="H28:I28"/>
    <mergeCell ref="A27:G27"/>
    <mergeCell ref="H27:I27"/>
    <mergeCell ref="A29:G29"/>
    <mergeCell ref="H29:I29"/>
    <mergeCell ref="A31:G31"/>
    <mergeCell ref="H31:I31"/>
    <mergeCell ref="A32:G32"/>
    <mergeCell ref="H32:I32"/>
    <mergeCell ref="A33:G33"/>
    <mergeCell ref="H33:I33"/>
    <mergeCell ref="A42:G42"/>
    <mergeCell ref="H42:I42"/>
    <mergeCell ref="A35:G35"/>
    <mergeCell ref="H35:I35"/>
    <mergeCell ref="A36:G36"/>
    <mergeCell ref="H36:I36"/>
    <mergeCell ref="A37:G37"/>
    <mergeCell ref="H37:I37"/>
    <mergeCell ref="A38:G38"/>
    <mergeCell ref="H38:I38"/>
    <mergeCell ref="A39:G39"/>
    <mergeCell ref="H39:I39"/>
    <mergeCell ref="A40:G40"/>
    <mergeCell ref="H40:I40"/>
    <mergeCell ref="A41:G41"/>
    <mergeCell ref="H41:I41"/>
    <mergeCell ref="A50:G50"/>
    <mergeCell ref="H50:I50"/>
    <mergeCell ref="A43:G43"/>
    <mergeCell ref="H43:I43"/>
    <mergeCell ref="A44:G44"/>
    <mergeCell ref="H44:I44"/>
    <mergeCell ref="A45:G45"/>
    <mergeCell ref="H45:I45"/>
    <mergeCell ref="A46:G46"/>
    <mergeCell ref="H46:I46"/>
    <mergeCell ref="A47:G47"/>
    <mergeCell ref="H47:I47"/>
    <mergeCell ref="A48:G48"/>
    <mergeCell ref="H48:I48"/>
    <mergeCell ref="A49:G49"/>
    <mergeCell ref="H49:I49"/>
    <mergeCell ref="A58:G58"/>
    <mergeCell ref="H58:I58"/>
    <mergeCell ref="A51:G51"/>
    <mergeCell ref="H51:I51"/>
    <mergeCell ref="A52:G52"/>
    <mergeCell ref="H52:I52"/>
    <mergeCell ref="A53:G53"/>
    <mergeCell ref="H53:I53"/>
    <mergeCell ref="A54:G54"/>
    <mergeCell ref="H54:I54"/>
    <mergeCell ref="A55:G55"/>
    <mergeCell ref="H55:I55"/>
    <mergeCell ref="A56:G56"/>
    <mergeCell ref="H56:I56"/>
    <mergeCell ref="A57:G57"/>
    <mergeCell ref="H57:I57"/>
    <mergeCell ref="A66:G66"/>
    <mergeCell ref="H66:I66"/>
    <mergeCell ref="A59:G59"/>
    <mergeCell ref="H59:I59"/>
    <mergeCell ref="A60:G60"/>
    <mergeCell ref="H60:I60"/>
    <mergeCell ref="A61:G61"/>
    <mergeCell ref="H61:I61"/>
    <mergeCell ref="A62:G62"/>
    <mergeCell ref="H62:I62"/>
    <mergeCell ref="A63:G63"/>
    <mergeCell ref="H63:I63"/>
    <mergeCell ref="A64:G64"/>
    <mergeCell ref="H64:I64"/>
    <mergeCell ref="A65:G65"/>
    <mergeCell ref="H65:I65"/>
    <mergeCell ref="A74:G74"/>
    <mergeCell ref="H74:I74"/>
    <mergeCell ref="A67:G67"/>
    <mergeCell ref="H67:I67"/>
    <mergeCell ref="A69:G69"/>
    <mergeCell ref="H69:I69"/>
    <mergeCell ref="A68:G68"/>
    <mergeCell ref="H68:I68"/>
    <mergeCell ref="A73:G73"/>
    <mergeCell ref="H73:I73"/>
    <mergeCell ref="A76:G76"/>
    <mergeCell ref="H76:I76"/>
    <mergeCell ref="A75:G75"/>
    <mergeCell ref="H75:I75"/>
    <mergeCell ref="A78:G78"/>
    <mergeCell ref="H78:I78"/>
    <mergeCell ref="A77:G77"/>
    <mergeCell ref="H77:I77"/>
    <mergeCell ref="A82:G82"/>
    <mergeCell ref="H82:I82"/>
    <mergeCell ref="A79:G79"/>
    <mergeCell ref="H79:I79"/>
    <mergeCell ref="A81:G81"/>
    <mergeCell ref="H81:I81"/>
    <mergeCell ref="A80:G80"/>
    <mergeCell ref="H80:I80"/>
    <mergeCell ref="A83:G83"/>
    <mergeCell ref="H83:I83"/>
    <mergeCell ref="A88:G88"/>
    <mergeCell ref="H88:I88"/>
    <mergeCell ref="A85:G85"/>
    <mergeCell ref="H85:I85"/>
    <mergeCell ref="A84:G84"/>
    <mergeCell ref="H84:I84"/>
    <mergeCell ref="A89:G89"/>
    <mergeCell ref="H89:I89"/>
    <mergeCell ref="A86:G86"/>
    <mergeCell ref="H86:I86"/>
    <mergeCell ref="A87:G87"/>
    <mergeCell ref="H87:I87"/>
    <mergeCell ref="A90:G90"/>
    <mergeCell ref="H90:I90"/>
    <mergeCell ref="A94:G94"/>
    <mergeCell ref="H94:I94"/>
    <mergeCell ref="A92:G92"/>
    <mergeCell ref="H92:I92"/>
    <mergeCell ref="A93:G93"/>
    <mergeCell ref="H93:I93"/>
    <mergeCell ref="A91:G91"/>
    <mergeCell ref="H91:I91"/>
    <mergeCell ref="A70:G70"/>
    <mergeCell ref="A71:G71"/>
    <mergeCell ref="A72:G72"/>
    <mergeCell ref="H70:I70"/>
    <mergeCell ref="H71:I71"/>
    <mergeCell ref="H72:I72"/>
  </mergeCells>
  <printOptions/>
  <pageMargins left="0.787" right="0.787" top="0.984" bottom="0.984" header="0.512" footer="0.51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indexed="10"/>
  </sheetPr>
  <dimension ref="A1:I102"/>
  <sheetViews>
    <sheetView zoomScalePageLayoutView="0" workbookViewId="0" topLeftCell="A52">
      <selection activeCell="E10" sqref="E10"/>
    </sheetView>
  </sheetViews>
  <sheetFormatPr defaultColWidth="9.00390625" defaultRowHeight="13.5"/>
  <cols>
    <col min="1" max="7" width="12.625" style="2" customWidth="1"/>
    <col min="8" max="16384" width="9.00390625" style="2" customWidth="1"/>
  </cols>
  <sheetData>
    <row r="1" spans="1:7" ht="17.25">
      <c r="A1" s="80" t="s">
        <v>228</v>
      </c>
      <c r="B1" s="80"/>
      <c r="C1" s="80"/>
      <c r="D1" s="80"/>
      <c r="E1" s="80"/>
      <c r="F1" s="80"/>
      <c r="G1" s="80"/>
    </row>
    <row r="3" spans="1:7" ht="11.25">
      <c r="A3" s="78" t="s">
        <v>229</v>
      </c>
      <c r="B3" s="78"/>
      <c r="C3" s="78"/>
      <c r="D3" s="78"/>
      <c r="E3" s="78"/>
      <c r="F3" s="78"/>
      <c r="G3" s="78"/>
    </row>
    <row r="4" spans="1:7" ht="11.25">
      <c r="A4" s="3"/>
      <c r="B4" s="3"/>
      <c r="C4" s="3"/>
      <c r="D4" s="3"/>
      <c r="E4" s="3"/>
      <c r="F4" s="3"/>
      <c r="G4" s="3"/>
    </row>
    <row r="5" spans="1:7" ht="11.25">
      <c r="A5" s="3" t="s">
        <v>361</v>
      </c>
      <c r="B5" s="3"/>
      <c r="C5" s="3"/>
      <c r="D5" s="3"/>
      <c r="E5" s="3"/>
      <c r="F5" s="3"/>
      <c r="G5" s="3"/>
    </row>
    <row r="6" spans="1:7" ht="11.25">
      <c r="A6" s="3" t="s">
        <v>362</v>
      </c>
      <c r="B6" s="3"/>
      <c r="C6" s="3"/>
      <c r="D6" s="3"/>
      <c r="E6" s="3"/>
      <c r="F6" s="3"/>
      <c r="G6" s="3"/>
    </row>
    <row r="7" spans="1:7" ht="11.25">
      <c r="A7" s="3"/>
      <c r="B7" s="3"/>
      <c r="C7" s="3"/>
      <c r="D7" s="3"/>
      <c r="E7" s="3"/>
      <c r="F7" s="3"/>
      <c r="G7" s="3"/>
    </row>
    <row r="8" spans="1:7" ht="11.25">
      <c r="A8" s="3" t="s">
        <v>292</v>
      </c>
      <c r="B8" s="3"/>
      <c r="C8" s="3"/>
      <c r="D8" s="3"/>
      <c r="E8" s="3"/>
      <c r="F8" s="3"/>
      <c r="G8" s="3"/>
    </row>
    <row r="9" spans="1:7" ht="11.25">
      <c r="A9" s="3" t="s">
        <v>293</v>
      </c>
      <c r="B9" s="3"/>
      <c r="C9" s="3"/>
      <c r="D9" s="3"/>
      <c r="E9" s="3"/>
      <c r="F9" s="3"/>
      <c r="G9" s="3"/>
    </row>
    <row r="10" spans="1:7" ht="11.25">
      <c r="A10" s="3"/>
      <c r="B10" s="3"/>
      <c r="C10" s="3"/>
      <c r="D10" s="3"/>
      <c r="E10" s="3"/>
      <c r="F10" s="3"/>
      <c r="G10" s="3"/>
    </row>
    <row r="11" spans="1:7" ht="11.25">
      <c r="A11" s="3" t="s">
        <v>294</v>
      </c>
      <c r="B11" s="3"/>
      <c r="C11" s="3"/>
      <c r="D11" s="3"/>
      <c r="E11" s="3"/>
      <c r="F11" s="3"/>
      <c r="G11" s="3"/>
    </row>
    <row r="12" spans="1:7" ht="11.25">
      <c r="A12" s="3" t="s">
        <v>293</v>
      </c>
      <c r="B12" s="3"/>
      <c r="C12" s="3"/>
      <c r="D12" s="3"/>
      <c r="E12" s="3"/>
      <c r="F12" s="3"/>
      <c r="G12" s="3"/>
    </row>
    <row r="13" spans="1:7" ht="11.25">
      <c r="A13" s="3"/>
      <c r="B13" s="3"/>
      <c r="C13" s="3"/>
      <c r="D13" s="3"/>
      <c r="E13" s="3"/>
      <c r="F13" s="3"/>
      <c r="G13" s="3"/>
    </row>
    <row r="14" spans="1:7" ht="11.25">
      <c r="A14" s="78" t="s">
        <v>295</v>
      </c>
      <c r="B14" s="78"/>
      <c r="C14" s="78"/>
      <c r="D14" s="78"/>
      <c r="E14" s="78"/>
      <c r="F14" s="78"/>
      <c r="G14" s="78"/>
    </row>
    <row r="15" spans="1:7" ht="11.25">
      <c r="A15" s="34" t="s">
        <v>334</v>
      </c>
      <c r="B15" s="34" t="s">
        <v>335</v>
      </c>
      <c r="C15" s="34"/>
      <c r="D15" s="34"/>
      <c r="E15" s="34"/>
      <c r="F15" s="34"/>
      <c r="G15" s="34"/>
    </row>
    <row r="16" spans="1:7" ht="11.25">
      <c r="A16" s="3"/>
      <c r="B16" s="3" t="s">
        <v>336</v>
      </c>
      <c r="C16" s="3"/>
      <c r="D16" s="3"/>
      <c r="E16" s="3"/>
      <c r="F16" s="3"/>
      <c r="G16" s="3"/>
    </row>
    <row r="17" spans="1:7" ht="11.25">
      <c r="A17" s="3"/>
      <c r="B17" s="3"/>
      <c r="C17" s="3"/>
      <c r="D17" s="3"/>
      <c r="E17" s="3"/>
      <c r="F17" s="3"/>
      <c r="G17" s="3"/>
    </row>
    <row r="18" spans="1:7" ht="13.5">
      <c r="A18" s="78" t="s">
        <v>296</v>
      </c>
      <c r="B18" s="81"/>
      <c r="C18" s="81"/>
      <c r="D18" s="81"/>
      <c r="E18" s="81"/>
      <c r="F18" s="81"/>
      <c r="G18" s="81"/>
    </row>
    <row r="19" spans="1:7" ht="13.5">
      <c r="A19" s="78" t="s">
        <v>230</v>
      </c>
      <c r="B19" s="78"/>
      <c r="C19" s="78"/>
      <c r="D19" s="78"/>
      <c r="E19" s="78"/>
      <c r="F19" s="78"/>
      <c r="G19" s="78"/>
    </row>
    <row r="20" spans="1:7" ht="13.5">
      <c r="A20" s="79"/>
      <c r="B20" s="79"/>
      <c r="C20" s="79"/>
      <c r="D20" s="79"/>
      <c r="E20" s="79"/>
      <c r="F20" s="79"/>
      <c r="G20" s="79"/>
    </row>
    <row r="21" spans="1:7" ht="11.25">
      <c r="A21" s="78" t="s">
        <v>297</v>
      </c>
      <c r="B21" s="78"/>
      <c r="C21" s="78"/>
      <c r="D21" s="78"/>
      <c r="E21" s="78"/>
      <c r="F21" s="78"/>
      <c r="G21" s="78"/>
    </row>
    <row r="22" spans="1:7" ht="11.25">
      <c r="A22" s="78" t="s">
        <v>261</v>
      </c>
      <c r="B22" s="78"/>
      <c r="C22" s="78"/>
      <c r="D22" s="78"/>
      <c r="E22" s="78"/>
      <c r="F22" s="78"/>
      <c r="G22" s="78"/>
    </row>
    <row r="23" spans="1:7" ht="11.25">
      <c r="A23" s="3"/>
      <c r="B23" s="3"/>
      <c r="C23" s="3"/>
      <c r="D23" s="3"/>
      <c r="E23" s="3"/>
      <c r="F23" s="3"/>
      <c r="G23" s="3"/>
    </row>
    <row r="24" spans="1:7" ht="11.25">
      <c r="A24" s="3" t="s">
        <v>298</v>
      </c>
      <c r="B24" s="3"/>
      <c r="C24" s="3"/>
      <c r="D24" s="3"/>
      <c r="E24" s="3"/>
      <c r="F24" s="3"/>
      <c r="G24" s="3"/>
    </row>
    <row r="25" spans="1:7" ht="11.25">
      <c r="A25" s="3" t="s">
        <v>337</v>
      </c>
      <c r="B25" s="3"/>
      <c r="C25" s="3"/>
      <c r="D25" s="3"/>
      <c r="E25" s="3"/>
      <c r="F25" s="3"/>
      <c r="G25" s="3"/>
    </row>
    <row r="26" spans="1:7" ht="11.25">
      <c r="A26" s="3" t="s">
        <v>338</v>
      </c>
      <c r="C26" s="3"/>
      <c r="D26" s="3"/>
      <c r="E26" s="3"/>
      <c r="F26" s="3"/>
      <c r="G26" s="3"/>
    </row>
    <row r="27" spans="1:7" ht="11.25">
      <c r="A27" s="3" t="s">
        <v>251</v>
      </c>
      <c r="C27" s="3"/>
      <c r="D27" s="3"/>
      <c r="E27" s="3"/>
      <c r="F27" s="3"/>
      <c r="G27" s="3"/>
    </row>
    <row r="28" spans="1:7" ht="11.25">
      <c r="A28" s="3" t="s">
        <v>339</v>
      </c>
      <c r="B28" s="3"/>
      <c r="C28" s="3"/>
      <c r="D28" s="3"/>
      <c r="E28" s="3"/>
      <c r="F28" s="3"/>
      <c r="G28" s="3"/>
    </row>
    <row r="29" spans="1:7" ht="11.25">
      <c r="A29" s="3" t="s">
        <v>251</v>
      </c>
      <c r="B29" s="3"/>
      <c r="C29" s="3"/>
      <c r="D29" s="3"/>
      <c r="E29" s="3"/>
      <c r="F29" s="3"/>
      <c r="G29" s="3"/>
    </row>
    <row r="30" spans="1:7" ht="11.25">
      <c r="A30" s="3"/>
      <c r="B30" s="3"/>
      <c r="C30" s="3"/>
      <c r="D30" s="3"/>
      <c r="E30" s="3"/>
      <c r="F30" s="3"/>
      <c r="G30" s="3"/>
    </row>
    <row r="31" spans="1:7" ht="11.25">
      <c r="A31" s="78" t="s">
        <v>262</v>
      </c>
      <c r="B31" s="78"/>
      <c r="C31" s="78"/>
      <c r="D31" s="78"/>
      <c r="E31" s="78"/>
      <c r="F31" s="78"/>
      <c r="G31" s="78"/>
    </row>
    <row r="32" spans="1:7" ht="11.25">
      <c r="A32" s="78" t="s">
        <v>263</v>
      </c>
      <c r="B32" s="78"/>
      <c r="C32" s="78"/>
      <c r="D32" s="78"/>
      <c r="E32" s="78"/>
      <c r="F32" s="78"/>
      <c r="G32" s="78"/>
    </row>
    <row r="33" spans="1:7" ht="11.25">
      <c r="A33" s="3"/>
      <c r="B33" s="3"/>
      <c r="C33" s="3"/>
      <c r="D33" s="3"/>
      <c r="E33" s="3"/>
      <c r="F33" s="3"/>
      <c r="G33" s="4" t="s">
        <v>231</v>
      </c>
    </row>
    <row r="34" spans="1:7" ht="11.25">
      <c r="A34" s="82" t="s">
        <v>232</v>
      </c>
      <c r="B34" s="83"/>
      <c r="C34" s="84"/>
      <c r="D34" s="5" t="s">
        <v>233</v>
      </c>
      <c r="E34" s="5" t="s">
        <v>234</v>
      </c>
      <c r="F34" s="5" t="s">
        <v>235</v>
      </c>
      <c r="G34" s="5" t="s">
        <v>236</v>
      </c>
    </row>
    <row r="35" spans="1:7" ht="11.25">
      <c r="A35" s="11" t="s">
        <v>237</v>
      </c>
      <c r="B35" s="12"/>
      <c r="C35" s="21"/>
      <c r="D35" s="5"/>
      <c r="E35" s="5"/>
      <c r="F35" s="5"/>
      <c r="G35" s="5"/>
    </row>
    <row r="36" spans="1:7" ht="11.25">
      <c r="A36" s="85" t="s">
        <v>238</v>
      </c>
      <c r="B36" s="86"/>
      <c r="C36" s="87"/>
      <c r="D36" s="15"/>
      <c r="E36" s="15"/>
      <c r="F36" s="15"/>
      <c r="G36" s="15"/>
    </row>
    <row r="37" spans="1:7" ht="11.25">
      <c r="A37" s="85" t="s">
        <v>239</v>
      </c>
      <c r="B37" s="86"/>
      <c r="C37" s="87"/>
      <c r="D37" s="15">
        <v>20000000</v>
      </c>
      <c r="E37" s="15">
        <v>0</v>
      </c>
      <c r="F37" s="15">
        <v>0</v>
      </c>
      <c r="G37" s="15">
        <v>20000000</v>
      </c>
    </row>
    <row r="38" spans="1:7" ht="11.25">
      <c r="A38" s="11"/>
      <c r="B38" s="12"/>
      <c r="C38" s="13" t="s">
        <v>240</v>
      </c>
      <c r="D38" s="15">
        <v>20000000</v>
      </c>
      <c r="E38" s="15">
        <v>0</v>
      </c>
      <c r="F38" s="15">
        <v>0</v>
      </c>
      <c r="G38" s="15">
        <f>+D38+E38-F38</f>
        <v>20000000</v>
      </c>
    </row>
    <row r="39" spans="1:7" ht="11.25">
      <c r="A39" s="11"/>
      <c r="B39" s="12"/>
      <c r="C39" s="13"/>
      <c r="D39" s="15"/>
      <c r="E39" s="15"/>
      <c r="F39" s="15"/>
      <c r="G39" s="15"/>
    </row>
    <row r="40" spans="1:7" ht="11.25">
      <c r="A40" s="85" t="s">
        <v>241</v>
      </c>
      <c r="B40" s="86"/>
      <c r="C40" s="87"/>
      <c r="D40" s="15"/>
      <c r="E40" s="15"/>
      <c r="F40" s="15"/>
      <c r="G40" s="15"/>
    </row>
    <row r="41" spans="1:7" ht="11.25">
      <c r="A41" s="85" t="s">
        <v>242</v>
      </c>
      <c r="B41" s="86"/>
      <c r="C41" s="87"/>
      <c r="D41" s="15">
        <v>900000</v>
      </c>
      <c r="E41" s="15">
        <v>450000</v>
      </c>
      <c r="F41" s="15">
        <v>0</v>
      </c>
      <c r="G41" s="15">
        <v>1350000</v>
      </c>
    </row>
    <row r="42" spans="1:7" ht="11.25">
      <c r="A42" s="85" t="s">
        <v>243</v>
      </c>
      <c r="B42" s="86"/>
      <c r="C42" s="87"/>
      <c r="D42" s="15">
        <v>11000000</v>
      </c>
      <c r="E42" s="15">
        <v>0</v>
      </c>
      <c r="F42" s="15">
        <v>11000000</v>
      </c>
      <c r="G42" s="15">
        <v>0</v>
      </c>
    </row>
    <row r="43" spans="1:7" ht="11.25">
      <c r="A43" s="85" t="s">
        <v>244</v>
      </c>
      <c r="B43" s="86"/>
      <c r="C43" s="87"/>
      <c r="D43" s="15">
        <v>5000000</v>
      </c>
      <c r="E43" s="15">
        <v>0</v>
      </c>
      <c r="F43" s="15">
        <v>0</v>
      </c>
      <c r="G43" s="15">
        <v>5000000</v>
      </c>
    </row>
    <row r="44" spans="1:7" ht="11.25">
      <c r="A44" s="85" t="s">
        <v>260</v>
      </c>
      <c r="B44" s="86"/>
      <c r="C44" s="87"/>
      <c r="D44" s="15">
        <v>5300862</v>
      </c>
      <c r="E44" s="15">
        <v>394194</v>
      </c>
      <c r="F44" s="15">
        <v>0</v>
      </c>
      <c r="G44" s="15">
        <v>5695056</v>
      </c>
    </row>
    <row r="45" spans="1:7" ht="11.25">
      <c r="A45" s="11"/>
      <c r="B45" s="12"/>
      <c r="C45" s="13" t="s">
        <v>240</v>
      </c>
      <c r="D45" s="15">
        <f>SUM(D41:D44)</f>
        <v>22200862</v>
      </c>
      <c r="E45" s="15">
        <f>SUM(E41:E44)</f>
        <v>844194</v>
      </c>
      <c r="F45" s="15">
        <f>SUM(F41:F44)</f>
        <v>11000000</v>
      </c>
      <c r="G45" s="15">
        <f>SUM(G41:G44)</f>
        <v>12045056</v>
      </c>
    </row>
    <row r="46" spans="1:7" ht="11.25">
      <c r="A46" s="11"/>
      <c r="B46" s="12"/>
      <c r="C46" s="13"/>
      <c r="D46" s="15"/>
      <c r="E46" s="15"/>
      <c r="F46" s="15"/>
      <c r="G46" s="15"/>
    </row>
    <row r="47" spans="1:9" ht="11.25">
      <c r="A47" s="11"/>
      <c r="B47" s="12"/>
      <c r="C47" s="13" t="s">
        <v>245</v>
      </c>
      <c r="D47" s="7">
        <f>D38+D45</f>
        <v>42200862</v>
      </c>
      <c r="E47" s="7">
        <f>E41+E44+E45</f>
        <v>1688388</v>
      </c>
      <c r="F47" s="7">
        <v>11000000</v>
      </c>
      <c r="G47" s="7">
        <f>G38+G45</f>
        <v>32045056</v>
      </c>
      <c r="I47" s="6"/>
    </row>
    <row r="48" spans="1:9" ht="11.25">
      <c r="A48" s="3"/>
      <c r="B48" s="3"/>
      <c r="C48" s="3"/>
      <c r="D48" s="3"/>
      <c r="E48" s="3"/>
      <c r="F48" s="3"/>
      <c r="G48" s="3"/>
      <c r="I48" s="6"/>
    </row>
    <row r="49" spans="1:7" ht="11.25">
      <c r="A49" s="78" t="s">
        <v>264</v>
      </c>
      <c r="B49" s="78"/>
      <c r="C49" s="78"/>
      <c r="D49" s="78"/>
      <c r="E49" s="78"/>
      <c r="F49" s="78"/>
      <c r="G49" s="78"/>
    </row>
    <row r="50" spans="1:7" ht="11.25">
      <c r="A50" s="78" t="s">
        <v>265</v>
      </c>
      <c r="B50" s="78"/>
      <c r="C50" s="78"/>
      <c r="D50" s="78"/>
      <c r="E50" s="78"/>
      <c r="F50" s="78"/>
      <c r="G50" s="78"/>
    </row>
    <row r="51" spans="1:7" ht="11.25">
      <c r="A51" s="3"/>
      <c r="B51" s="3"/>
      <c r="C51" s="3"/>
      <c r="D51" s="3"/>
      <c r="E51" s="3"/>
      <c r="F51" s="3"/>
      <c r="G51" s="4" t="s">
        <v>266</v>
      </c>
    </row>
    <row r="52" spans="1:7" ht="11.25">
      <c r="A52" s="88" t="s">
        <v>246</v>
      </c>
      <c r="B52" s="89"/>
      <c r="C52" s="90"/>
      <c r="D52" s="94" t="s">
        <v>247</v>
      </c>
      <c r="E52" s="96" t="s">
        <v>248</v>
      </c>
      <c r="F52" s="96" t="s">
        <v>249</v>
      </c>
      <c r="G52" s="96" t="s">
        <v>250</v>
      </c>
    </row>
    <row r="53" spans="1:7" ht="11.25">
      <c r="A53" s="91"/>
      <c r="B53" s="92"/>
      <c r="C53" s="93"/>
      <c r="D53" s="95"/>
      <c r="E53" s="97"/>
      <c r="F53" s="97"/>
      <c r="G53" s="97"/>
    </row>
    <row r="54" spans="1:7" ht="11.25">
      <c r="A54" s="85" t="s">
        <v>237</v>
      </c>
      <c r="B54" s="86"/>
      <c r="C54" s="87"/>
      <c r="D54" s="7"/>
      <c r="E54" s="7"/>
      <c r="F54" s="7"/>
      <c r="G54" s="7"/>
    </row>
    <row r="55" spans="1:7" ht="11.25">
      <c r="A55" s="85" t="s">
        <v>238</v>
      </c>
      <c r="B55" s="86"/>
      <c r="C55" s="87"/>
      <c r="D55" s="8"/>
      <c r="E55" s="8"/>
      <c r="F55" s="8"/>
      <c r="G55" s="8"/>
    </row>
    <row r="56" spans="1:7" ht="11.25">
      <c r="A56" s="85" t="s">
        <v>239</v>
      </c>
      <c r="B56" s="86"/>
      <c r="C56" s="87"/>
      <c r="D56" s="8">
        <v>20000000</v>
      </c>
      <c r="E56" s="9">
        <v>0</v>
      </c>
      <c r="F56" s="10">
        <v>20000000</v>
      </c>
      <c r="G56" s="9">
        <v>0</v>
      </c>
    </row>
    <row r="57" spans="1:7" ht="11.25">
      <c r="A57" s="11"/>
      <c r="B57" s="12"/>
      <c r="C57" s="13" t="s">
        <v>240</v>
      </c>
      <c r="D57" s="8">
        <f>SUM(D56)</f>
        <v>20000000</v>
      </c>
      <c r="E57" s="9">
        <v>0</v>
      </c>
      <c r="F57" s="10">
        <f>SUM(F56)</f>
        <v>20000000</v>
      </c>
      <c r="G57" s="9">
        <v>0</v>
      </c>
    </row>
    <row r="58" spans="1:7" ht="11.25">
      <c r="A58" s="11"/>
      <c r="B58" s="12"/>
      <c r="C58" s="13"/>
      <c r="D58" s="8"/>
      <c r="E58" s="9"/>
      <c r="F58" s="14"/>
      <c r="G58" s="14"/>
    </row>
    <row r="59" spans="1:7" ht="11.25">
      <c r="A59" s="85" t="s">
        <v>241</v>
      </c>
      <c r="B59" s="86"/>
      <c r="C59" s="87"/>
      <c r="D59" s="15"/>
      <c r="E59" s="9"/>
      <c r="F59" s="14"/>
      <c r="G59" s="14"/>
    </row>
    <row r="60" spans="1:7" ht="11.25">
      <c r="A60" s="85" t="s">
        <v>242</v>
      </c>
      <c r="B60" s="86"/>
      <c r="C60" s="87"/>
      <c r="D60" s="15">
        <v>1350000</v>
      </c>
      <c r="E60" s="9">
        <v>0</v>
      </c>
      <c r="F60" s="14">
        <v>0</v>
      </c>
      <c r="G60" s="10">
        <v>1350000</v>
      </c>
    </row>
    <row r="61" spans="1:7" ht="11.25">
      <c r="A61" s="85" t="s">
        <v>244</v>
      </c>
      <c r="B61" s="86"/>
      <c r="C61" s="87"/>
      <c r="D61" s="15">
        <v>5000000</v>
      </c>
      <c r="E61" s="9">
        <v>0</v>
      </c>
      <c r="F61" s="10">
        <f>SUM(D61)</f>
        <v>5000000</v>
      </c>
      <c r="G61" s="9">
        <v>0</v>
      </c>
    </row>
    <row r="62" spans="1:7" ht="11.25">
      <c r="A62" s="85" t="s">
        <v>260</v>
      </c>
      <c r="B62" s="86"/>
      <c r="C62" s="87"/>
      <c r="D62" s="15">
        <v>5695056</v>
      </c>
      <c r="E62" s="10">
        <v>5695056</v>
      </c>
      <c r="F62" s="14">
        <v>0</v>
      </c>
      <c r="G62" s="9">
        <v>0</v>
      </c>
    </row>
    <row r="63" spans="1:7" ht="11.25">
      <c r="A63" s="11"/>
      <c r="B63" s="12"/>
      <c r="C63" s="13" t="s">
        <v>240</v>
      </c>
      <c r="D63" s="15">
        <f>SUM(D59:D62)</f>
        <v>12045056</v>
      </c>
      <c r="E63" s="9">
        <v>0</v>
      </c>
      <c r="F63" s="10">
        <f>SUM(F59:F62)</f>
        <v>5000000</v>
      </c>
      <c r="G63" s="10">
        <f>SUM(G59:G62)</f>
        <v>1350000</v>
      </c>
    </row>
    <row r="64" spans="1:7" ht="11.25">
      <c r="A64" s="11"/>
      <c r="B64" s="12"/>
      <c r="C64" s="13" t="s">
        <v>245</v>
      </c>
      <c r="D64" s="8">
        <f>D57+D63</f>
        <v>32045056</v>
      </c>
      <c r="E64" s="10">
        <v>5695056</v>
      </c>
      <c r="F64" s="10">
        <f>F57+F63</f>
        <v>25000000</v>
      </c>
      <c r="G64" s="10">
        <v>1350000</v>
      </c>
    </row>
    <row r="65" spans="1:7" ht="11.25">
      <c r="A65" s="16"/>
      <c r="B65" s="16"/>
      <c r="C65" s="16"/>
      <c r="D65" s="17"/>
      <c r="E65" s="18"/>
      <c r="F65" s="18"/>
      <c r="G65" s="18"/>
    </row>
    <row r="66" spans="1:7" ht="11.25">
      <c r="A66" s="78" t="s">
        <v>267</v>
      </c>
      <c r="B66" s="78"/>
      <c r="C66" s="78"/>
      <c r="D66" s="78"/>
      <c r="E66" s="78"/>
      <c r="F66" s="78"/>
      <c r="G66" s="78"/>
    </row>
    <row r="67" spans="1:7" ht="11.25">
      <c r="A67" s="78" t="s">
        <v>268</v>
      </c>
      <c r="B67" s="78"/>
      <c r="C67" s="78"/>
      <c r="D67" s="78"/>
      <c r="E67" s="78"/>
      <c r="F67" s="78"/>
      <c r="G67" s="78"/>
    </row>
    <row r="68" spans="1:7" ht="11.25">
      <c r="A68" s="3"/>
      <c r="B68" s="3"/>
      <c r="C68" s="3"/>
      <c r="D68" s="3"/>
      <c r="E68" s="3"/>
      <c r="F68" s="3"/>
      <c r="G68" s="3"/>
    </row>
    <row r="69" spans="1:7" ht="11.25">
      <c r="A69" s="78" t="s">
        <v>269</v>
      </c>
      <c r="B69" s="78"/>
      <c r="C69" s="78"/>
      <c r="D69" s="78"/>
      <c r="E69" s="78"/>
      <c r="F69" s="78"/>
      <c r="G69" s="78"/>
    </row>
    <row r="70" spans="1:7" ht="11.25">
      <c r="A70" s="98" t="s">
        <v>251</v>
      </c>
      <c r="B70" s="98"/>
      <c r="C70" s="98"/>
      <c r="D70" s="98"/>
      <c r="E70" s="98"/>
      <c r="F70" s="98"/>
      <c r="G70" s="98"/>
    </row>
    <row r="71" spans="1:7" ht="11.25">
      <c r="A71" s="3"/>
      <c r="B71" s="3"/>
      <c r="C71" s="3"/>
      <c r="D71" s="3"/>
      <c r="E71" s="3"/>
      <c r="F71" s="3"/>
      <c r="G71" s="3"/>
    </row>
    <row r="72" spans="1:7" ht="11.25">
      <c r="A72" s="3" t="s">
        <v>299</v>
      </c>
      <c r="B72" s="3"/>
      <c r="C72" s="3"/>
      <c r="D72" s="3"/>
      <c r="E72" s="3"/>
      <c r="F72" s="3"/>
      <c r="G72" s="3"/>
    </row>
    <row r="73" spans="1:7" ht="11.25">
      <c r="A73" s="3" t="s">
        <v>300</v>
      </c>
      <c r="B73" s="3"/>
      <c r="C73" s="3"/>
      <c r="D73" s="3"/>
      <c r="E73" s="3"/>
      <c r="F73" s="3"/>
      <c r="G73" s="3"/>
    </row>
    <row r="74" spans="1:7" ht="11.25">
      <c r="A74" s="3"/>
      <c r="B74" s="3"/>
      <c r="C74" s="3"/>
      <c r="D74" s="3"/>
      <c r="E74" s="3"/>
      <c r="F74" s="3"/>
      <c r="G74" s="3"/>
    </row>
    <row r="75" spans="1:7" ht="11.25">
      <c r="A75" s="78" t="s">
        <v>301</v>
      </c>
      <c r="B75" s="78"/>
      <c r="C75" s="78"/>
      <c r="D75" s="78"/>
      <c r="E75" s="78"/>
      <c r="F75" s="78"/>
      <c r="G75" s="78"/>
    </row>
    <row r="76" spans="1:7" ht="11.25">
      <c r="A76" s="78" t="s">
        <v>252</v>
      </c>
      <c r="B76" s="78"/>
      <c r="C76" s="78"/>
      <c r="D76" s="78"/>
      <c r="E76" s="78"/>
      <c r="F76" s="78"/>
      <c r="G76" s="78"/>
    </row>
    <row r="77" spans="1:7" ht="11.25">
      <c r="A77" s="3"/>
      <c r="B77" s="3"/>
      <c r="C77" s="3"/>
      <c r="D77" s="3"/>
      <c r="E77" s="3"/>
      <c r="F77" s="3"/>
      <c r="G77" s="3"/>
    </row>
    <row r="78" spans="1:7" ht="11.25">
      <c r="A78" s="78" t="s">
        <v>302</v>
      </c>
      <c r="B78" s="78"/>
      <c r="C78" s="78"/>
      <c r="D78" s="78"/>
      <c r="E78" s="78"/>
      <c r="F78" s="78"/>
      <c r="G78" s="78"/>
    </row>
    <row r="79" spans="1:7" ht="11.25">
      <c r="A79" s="78" t="s">
        <v>252</v>
      </c>
      <c r="B79" s="78"/>
      <c r="C79" s="78"/>
      <c r="D79" s="78"/>
      <c r="E79" s="78"/>
      <c r="F79" s="78"/>
      <c r="G79" s="78"/>
    </row>
    <row r="80" spans="1:7" ht="11.25">
      <c r="A80" s="3"/>
      <c r="B80" s="3"/>
      <c r="C80" s="3"/>
      <c r="D80" s="3"/>
      <c r="E80" s="3"/>
      <c r="F80" s="3"/>
      <c r="G80" s="3"/>
    </row>
    <row r="81" spans="1:7" ht="11.25">
      <c r="A81" s="3"/>
      <c r="B81" s="3"/>
      <c r="C81" s="3"/>
      <c r="D81" s="3"/>
      <c r="E81" s="3"/>
      <c r="F81" s="3"/>
      <c r="G81" s="3"/>
    </row>
    <row r="82" spans="1:7" ht="11.25">
      <c r="A82" s="3"/>
      <c r="B82" s="3"/>
      <c r="C82" s="3"/>
      <c r="D82" s="3"/>
      <c r="E82" s="3"/>
      <c r="F82" s="3"/>
      <c r="G82" s="3"/>
    </row>
    <row r="83" spans="1:7" ht="11.25">
      <c r="A83" s="78" t="s">
        <v>303</v>
      </c>
      <c r="B83" s="78"/>
      <c r="C83" s="78"/>
      <c r="D83" s="78"/>
      <c r="E83" s="78"/>
      <c r="F83" s="78"/>
      <c r="G83" s="78"/>
    </row>
    <row r="84" spans="1:7" ht="11.25">
      <c r="A84" s="78" t="s">
        <v>270</v>
      </c>
      <c r="B84" s="78"/>
      <c r="C84" s="78"/>
      <c r="D84" s="78"/>
      <c r="E84" s="78"/>
      <c r="F84" s="78"/>
      <c r="G84" s="78"/>
    </row>
    <row r="85" spans="1:7" ht="11.25">
      <c r="A85" s="103" t="s">
        <v>271</v>
      </c>
      <c r="B85" s="103"/>
      <c r="C85" s="103"/>
      <c r="D85" s="103"/>
      <c r="E85" s="103"/>
      <c r="F85" s="103"/>
      <c r="G85" s="103"/>
    </row>
    <row r="86" spans="1:7" ht="11.25">
      <c r="A86" s="99" t="s">
        <v>253</v>
      </c>
      <c r="B86" s="99" t="s">
        <v>254</v>
      </c>
      <c r="C86" s="99" t="s">
        <v>233</v>
      </c>
      <c r="D86" s="99" t="s">
        <v>234</v>
      </c>
      <c r="E86" s="99" t="s">
        <v>235</v>
      </c>
      <c r="F86" s="99" t="s">
        <v>255</v>
      </c>
      <c r="G86" s="101" t="s">
        <v>256</v>
      </c>
    </row>
    <row r="87" spans="1:7" ht="11.25">
      <c r="A87" s="100"/>
      <c r="B87" s="100"/>
      <c r="C87" s="100"/>
      <c r="D87" s="100"/>
      <c r="E87" s="100"/>
      <c r="F87" s="100"/>
      <c r="G87" s="102"/>
    </row>
    <row r="88" spans="1:7" ht="11.25">
      <c r="A88" s="7" t="s">
        <v>257</v>
      </c>
      <c r="B88" s="7"/>
      <c r="C88" s="7"/>
      <c r="D88" s="7"/>
      <c r="E88" s="7"/>
      <c r="F88" s="7"/>
      <c r="G88" s="7"/>
    </row>
    <row r="89" spans="1:7" ht="22.5">
      <c r="A89" s="7" t="s">
        <v>258</v>
      </c>
      <c r="B89" s="19" t="s">
        <v>259</v>
      </c>
      <c r="C89" s="7">
        <v>0</v>
      </c>
      <c r="D89" s="7">
        <v>1000000</v>
      </c>
      <c r="E89" s="7">
        <v>1000000</v>
      </c>
      <c r="F89" s="7">
        <v>0</v>
      </c>
      <c r="G89" s="5"/>
    </row>
    <row r="90" spans="1:7" ht="11.25">
      <c r="A90" s="7" t="s">
        <v>245</v>
      </c>
      <c r="B90" s="7"/>
      <c r="C90" s="7">
        <v>0</v>
      </c>
      <c r="D90" s="7">
        <v>1000000</v>
      </c>
      <c r="E90" s="7">
        <v>1000000</v>
      </c>
      <c r="F90" s="7">
        <v>0</v>
      </c>
      <c r="G90" s="7"/>
    </row>
    <row r="91" spans="1:7" ht="11.25">
      <c r="A91" s="20"/>
      <c r="B91" s="20"/>
      <c r="C91" s="20"/>
      <c r="D91" s="20"/>
      <c r="E91" s="20"/>
      <c r="F91" s="20"/>
      <c r="G91" s="20"/>
    </row>
    <row r="92" spans="1:7" ht="11.25">
      <c r="A92" s="78" t="s">
        <v>304</v>
      </c>
      <c r="B92" s="78"/>
      <c r="C92" s="78"/>
      <c r="D92" s="78"/>
      <c r="E92" s="78"/>
      <c r="F92" s="78"/>
      <c r="G92" s="78"/>
    </row>
    <row r="93" spans="1:7" ht="11.25">
      <c r="A93" s="78" t="s">
        <v>252</v>
      </c>
      <c r="B93" s="78"/>
      <c r="C93" s="78"/>
      <c r="D93" s="78"/>
      <c r="E93" s="78"/>
      <c r="F93" s="78"/>
      <c r="G93" s="78"/>
    </row>
    <row r="94" spans="1:7" ht="11.25">
      <c r="A94" s="3"/>
      <c r="B94" s="3"/>
      <c r="C94" s="3"/>
      <c r="D94" s="3"/>
      <c r="E94" s="3"/>
      <c r="F94" s="3"/>
      <c r="G94" s="3"/>
    </row>
    <row r="95" spans="1:7" ht="11.25">
      <c r="A95" s="78" t="s">
        <v>305</v>
      </c>
      <c r="B95" s="78"/>
      <c r="C95" s="78"/>
      <c r="D95" s="78"/>
      <c r="E95" s="78"/>
      <c r="F95" s="78"/>
      <c r="G95" s="78"/>
    </row>
    <row r="96" spans="1:7" ht="11.25">
      <c r="A96" s="78" t="s">
        <v>252</v>
      </c>
      <c r="B96" s="78"/>
      <c r="C96" s="78"/>
      <c r="D96" s="78"/>
      <c r="E96" s="78"/>
      <c r="F96" s="78"/>
      <c r="G96" s="78"/>
    </row>
    <row r="97" spans="1:7" ht="11.25">
      <c r="A97" s="3"/>
      <c r="B97" s="3"/>
      <c r="C97" s="3"/>
      <c r="D97" s="3"/>
      <c r="E97" s="3"/>
      <c r="F97" s="3"/>
      <c r="G97" s="3"/>
    </row>
    <row r="98" spans="1:7" ht="11.25">
      <c r="A98" s="78" t="s">
        <v>306</v>
      </c>
      <c r="B98" s="78"/>
      <c r="C98" s="78"/>
      <c r="D98" s="78"/>
      <c r="E98" s="78"/>
      <c r="F98" s="78"/>
      <c r="G98" s="78"/>
    </row>
    <row r="99" spans="1:7" ht="11.25">
      <c r="A99" s="78" t="s">
        <v>252</v>
      </c>
      <c r="B99" s="78"/>
      <c r="C99" s="78"/>
      <c r="D99" s="78"/>
      <c r="E99" s="78"/>
      <c r="F99" s="78"/>
      <c r="G99" s="78"/>
    </row>
    <row r="100" spans="1:7" ht="11.25">
      <c r="A100" s="3"/>
      <c r="B100" s="3"/>
      <c r="C100" s="3"/>
      <c r="D100" s="3"/>
      <c r="E100" s="3"/>
      <c r="F100" s="3"/>
      <c r="G100" s="3"/>
    </row>
    <row r="101" spans="1:7" ht="11.25">
      <c r="A101" s="78" t="s">
        <v>307</v>
      </c>
      <c r="B101" s="78"/>
      <c r="C101" s="78"/>
      <c r="D101" s="78"/>
      <c r="E101" s="78"/>
      <c r="F101" s="78"/>
      <c r="G101" s="78"/>
    </row>
    <row r="102" spans="1:7" ht="11.25">
      <c r="A102" s="78" t="s">
        <v>252</v>
      </c>
      <c r="B102" s="78"/>
      <c r="C102" s="78"/>
      <c r="D102" s="78"/>
      <c r="E102" s="78"/>
      <c r="F102" s="78"/>
      <c r="G102" s="78"/>
    </row>
  </sheetData>
  <sheetProtection/>
  <mergeCells count="58">
    <mergeCell ref="A99:G99"/>
    <mergeCell ref="A84:G84"/>
    <mergeCell ref="F86:F87"/>
    <mergeCell ref="G86:G87"/>
    <mergeCell ref="A85:G85"/>
    <mergeCell ref="A86:A87"/>
    <mergeCell ref="B86:B87"/>
    <mergeCell ref="C86:C87"/>
    <mergeCell ref="D86:D87"/>
    <mergeCell ref="E86:E87"/>
    <mergeCell ref="A101:G101"/>
    <mergeCell ref="A102:G102"/>
    <mergeCell ref="A44:C44"/>
    <mergeCell ref="A92:G92"/>
    <mergeCell ref="A93:G93"/>
    <mergeCell ref="A95:G95"/>
    <mergeCell ref="A96:G96"/>
    <mergeCell ref="A98:G98"/>
    <mergeCell ref="A76:G76"/>
    <mergeCell ref="A78:G78"/>
    <mergeCell ref="A67:G67"/>
    <mergeCell ref="A69:G69"/>
    <mergeCell ref="A79:G79"/>
    <mergeCell ref="A83:G83"/>
    <mergeCell ref="A70:G70"/>
    <mergeCell ref="A75:G75"/>
    <mergeCell ref="A60:C60"/>
    <mergeCell ref="A62:C62"/>
    <mergeCell ref="A66:G66"/>
    <mergeCell ref="A61:C61"/>
    <mergeCell ref="A54:C54"/>
    <mergeCell ref="A55:C55"/>
    <mergeCell ref="A56:C56"/>
    <mergeCell ref="A59:C59"/>
    <mergeCell ref="A40:C40"/>
    <mergeCell ref="A50:G50"/>
    <mergeCell ref="A52:C53"/>
    <mergeCell ref="D52:D53"/>
    <mergeCell ref="E52:E53"/>
    <mergeCell ref="F52:F53"/>
    <mergeCell ref="G52:G53"/>
    <mergeCell ref="A49:G49"/>
    <mergeCell ref="A34:C34"/>
    <mergeCell ref="A41:C41"/>
    <mergeCell ref="A42:C42"/>
    <mergeCell ref="A43:C43"/>
    <mergeCell ref="A36:C36"/>
    <mergeCell ref="A21:G21"/>
    <mergeCell ref="A22:G22"/>
    <mergeCell ref="A31:G31"/>
    <mergeCell ref="A32:G32"/>
    <mergeCell ref="A37:C37"/>
    <mergeCell ref="A19:G19"/>
    <mergeCell ref="A20:G20"/>
    <mergeCell ref="A1:G1"/>
    <mergeCell ref="A3:G3"/>
    <mergeCell ref="A14:G14"/>
    <mergeCell ref="A18:G18"/>
  </mergeCells>
  <printOptions/>
  <pageMargins left="0.787" right="0.18"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1:J12"/>
  <sheetViews>
    <sheetView zoomScalePageLayoutView="0" workbookViewId="0" topLeftCell="A1">
      <selection activeCell="F15" sqref="F15"/>
    </sheetView>
  </sheetViews>
  <sheetFormatPr defaultColWidth="9.00390625" defaultRowHeight="13.5"/>
  <cols>
    <col min="1" max="1" width="12.625" style="2" customWidth="1"/>
    <col min="2" max="2" width="7.25390625" style="2" customWidth="1"/>
    <col min="3" max="3" width="6.125" style="2" customWidth="1"/>
    <col min="4" max="8" width="12.625" style="2" customWidth="1"/>
    <col min="9" max="16384" width="9.00390625" style="2" customWidth="1"/>
  </cols>
  <sheetData>
    <row r="1" spans="1:8" ht="17.25">
      <c r="A1" s="80" t="s">
        <v>326</v>
      </c>
      <c r="B1" s="80"/>
      <c r="C1" s="80"/>
      <c r="D1" s="80"/>
      <c r="E1" s="80"/>
      <c r="F1" s="80"/>
      <c r="G1" s="80"/>
      <c r="H1" s="80"/>
    </row>
    <row r="3" spans="1:8" ht="11.25">
      <c r="A3" s="78" t="s">
        <v>327</v>
      </c>
      <c r="B3" s="78"/>
      <c r="C3" s="78"/>
      <c r="D3" s="78"/>
      <c r="E3" s="78"/>
      <c r="F3" s="78"/>
      <c r="G3" s="78"/>
      <c r="H3" s="78"/>
    </row>
    <row r="4" spans="1:8" ht="11.25">
      <c r="A4" s="3" t="s">
        <v>340</v>
      </c>
      <c r="B4" s="3"/>
      <c r="C4" s="3"/>
      <c r="D4" s="3"/>
      <c r="E4" s="3"/>
      <c r="F4" s="3"/>
      <c r="G4" s="3"/>
      <c r="H4" s="3"/>
    </row>
    <row r="5" spans="1:8" ht="11.25">
      <c r="A5" s="3"/>
      <c r="B5" s="3"/>
      <c r="C5" s="3"/>
      <c r="D5" s="3"/>
      <c r="E5" s="3"/>
      <c r="F5" s="3"/>
      <c r="G5" s="3"/>
      <c r="H5" s="3"/>
    </row>
    <row r="6" spans="1:8" ht="11.25">
      <c r="A6" s="78" t="s">
        <v>328</v>
      </c>
      <c r="B6" s="78"/>
      <c r="C6" s="78"/>
      <c r="D6" s="78"/>
      <c r="E6" s="78"/>
      <c r="F6" s="78"/>
      <c r="G6" s="78"/>
      <c r="H6" s="78"/>
    </row>
    <row r="7" spans="1:8" ht="11.25">
      <c r="A7" s="3"/>
      <c r="B7" s="3"/>
      <c r="C7" s="3"/>
      <c r="D7" s="3"/>
      <c r="E7" s="3"/>
      <c r="F7" s="3"/>
      <c r="G7" s="3"/>
      <c r="H7" s="4" t="s">
        <v>231</v>
      </c>
    </row>
    <row r="8" spans="1:8" ht="11.25">
      <c r="A8" s="88" t="s">
        <v>232</v>
      </c>
      <c r="B8" s="89"/>
      <c r="C8" s="90"/>
      <c r="D8" s="94" t="s">
        <v>330</v>
      </c>
      <c r="E8" s="94" t="s">
        <v>234</v>
      </c>
      <c r="F8" s="104" t="s">
        <v>235</v>
      </c>
      <c r="G8" s="105"/>
      <c r="H8" s="94" t="s">
        <v>331</v>
      </c>
    </row>
    <row r="9" spans="1:8" ht="11.25">
      <c r="A9" s="91"/>
      <c r="B9" s="92"/>
      <c r="C9" s="93"/>
      <c r="D9" s="95"/>
      <c r="E9" s="95"/>
      <c r="F9" s="5" t="s">
        <v>332</v>
      </c>
      <c r="G9" s="5" t="s">
        <v>333</v>
      </c>
      <c r="H9" s="95"/>
    </row>
    <row r="10" spans="1:8" ht="11.25">
      <c r="A10" s="11" t="s">
        <v>329</v>
      </c>
      <c r="B10" s="12"/>
      <c r="C10" s="21"/>
      <c r="D10" s="33">
        <v>900000</v>
      </c>
      <c r="E10" s="33">
        <v>450000</v>
      </c>
      <c r="F10" s="33">
        <v>0</v>
      </c>
      <c r="G10" s="33">
        <v>0</v>
      </c>
      <c r="H10" s="33">
        <v>1350000</v>
      </c>
    </row>
    <row r="11" spans="1:10" ht="11.25">
      <c r="A11" s="11"/>
      <c r="B11" s="12"/>
      <c r="C11" s="13" t="s">
        <v>245</v>
      </c>
      <c r="D11" s="7">
        <v>900000</v>
      </c>
      <c r="E11" s="7">
        <v>450000</v>
      </c>
      <c r="F11" s="7">
        <v>0</v>
      </c>
      <c r="G11" s="7">
        <v>0</v>
      </c>
      <c r="H11" s="7">
        <v>1350000</v>
      </c>
      <c r="J11" s="6"/>
    </row>
    <row r="12" spans="1:10" ht="11.25">
      <c r="A12" s="3"/>
      <c r="B12" s="3"/>
      <c r="C12" s="3"/>
      <c r="D12" s="3"/>
      <c r="E12" s="3"/>
      <c r="F12" s="3"/>
      <c r="G12" s="3"/>
      <c r="H12" s="3"/>
      <c r="J12" s="6"/>
    </row>
  </sheetData>
  <sheetProtection/>
  <mergeCells count="8">
    <mergeCell ref="A1:H1"/>
    <mergeCell ref="A3:H3"/>
    <mergeCell ref="A8:C9"/>
    <mergeCell ref="D8:D9"/>
    <mergeCell ref="E8:E9"/>
    <mergeCell ref="F8:G8"/>
    <mergeCell ref="H8:H9"/>
    <mergeCell ref="A6:H6"/>
  </mergeCells>
  <printOptions/>
  <pageMargins left="0.787" right="0.18"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5"/>
  </sheetPr>
  <dimension ref="A1:K61"/>
  <sheetViews>
    <sheetView zoomScalePageLayoutView="0" workbookViewId="0" topLeftCell="A34">
      <selection activeCell="G57" sqref="G57:I57"/>
    </sheetView>
  </sheetViews>
  <sheetFormatPr defaultColWidth="9.00390625" defaultRowHeight="13.5"/>
  <cols>
    <col min="1" max="4" width="9.625" style="0" customWidth="1"/>
    <col min="5" max="6" width="12.625" style="0" customWidth="1"/>
    <col min="7" max="9" width="11.625" style="0" customWidth="1"/>
    <col min="10" max="11" width="7.625" style="0" customWidth="1"/>
  </cols>
  <sheetData>
    <row r="1" spans="1:11" ht="13.5">
      <c r="A1" s="70" t="s">
        <v>173</v>
      </c>
      <c r="B1" s="70"/>
      <c r="C1" s="70"/>
      <c r="D1" s="70"/>
      <c r="E1" s="70"/>
      <c r="F1" s="70"/>
      <c r="G1" s="70"/>
      <c r="H1" s="70"/>
      <c r="I1" s="70"/>
      <c r="J1" s="70"/>
      <c r="K1" s="70"/>
    </row>
    <row r="2" spans="1:11" ht="13.5">
      <c r="A2" s="70"/>
      <c r="B2" s="70"/>
      <c r="C2" s="70"/>
      <c r="D2" s="70"/>
      <c r="E2" s="70"/>
      <c r="F2" s="70"/>
      <c r="G2" s="70"/>
      <c r="H2" s="70"/>
      <c r="I2" s="70"/>
      <c r="J2" s="70"/>
      <c r="K2" s="70"/>
    </row>
    <row r="3" spans="1:11" ht="13.5">
      <c r="A3" s="71" t="s">
        <v>1</v>
      </c>
      <c r="B3" s="71"/>
      <c r="C3" s="71"/>
      <c r="D3" s="71"/>
      <c r="E3" s="71"/>
      <c r="F3" s="71"/>
      <c r="G3" s="71"/>
      <c r="H3" s="71"/>
      <c r="I3" s="71"/>
      <c r="J3" s="71"/>
      <c r="K3" s="71"/>
    </row>
    <row r="4" spans="1:11" ht="13.5">
      <c r="A4" s="72"/>
      <c r="B4" s="72"/>
      <c r="C4" s="73" t="s">
        <v>2</v>
      </c>
      <c r="D4" s="73"/>
      <c r="E4" s="73"/>
      <c r="F4" s="73"/>
      <c r="G4" s="73"/>
      <c r="H4" s="73"/>
      <c r="I4" s="73"/>
      <c r="J4" s="73"/>
      <c r="K4" s="73"/>
    </row>
    <row r="5" spans="1:11" ht="13.5">
      <c r="A5" s="74" t="s">
        <v>174</v>
      </c>
      <c r="B5" s="75"/>
      <c r="C5" s="75"/>
      <c r="D5" s="76"/>
      <c r="E5" s="74" t="s">
        <v>175</v>
      </c>
      <c r="F5" s="76"/>
      <c r="G5" s="74" t="s">
        <v>176</v>
      </c>
      <c r="H5" s="75"/>
      <c r="I5" s="76"/>
      <c r="J5" s="74" t="s">
        <v>177</v>
      </c>
      <c r="K5" s="76"/>
    </row>
    <row r="6" spans="1:11" ht="13.5">
      <c r="A6" s="69" t="s">
        <v>178</v>
      </c>
      <c r="B6" s="117"/>
      <c r="C6" s="69" t="s">
        <v>41</v>
      </c>
      <c r="D6" s="117"/>
      <c r="E6" s="140" t="s">
        <v>41</v>
      </c>
      <c r="F6" s="141"/>
      <c r="G6" s="69" t="s">
        <v>41</v>
      </c>
      <c r="H6" s="49"/>
      <c r="I6" s="117"/>
      <c r="J6" s="50"/>
      <c r="K6" s="68"/>
    </row>
    <row r="7" spans="1:11" ht="13.5">
      <c r="A7" s="51" t="s">
        <v>179</v>
      </c>
      <c r="B7" s="112"/>
      <c r="C7" s="51" t="s">
        <v>180</v>
      </c>
      <c r="D7" s="112"/>
      <c r="E7" s="121" t="s">
        <v>181</v>
      </c>
      <c r="F7" s="122"/>
      <c r="G7" s="121" t="s">
        <v>279</v>
      </c>
      <c r="H7" s="146"/>
      <c r="I7" s="122"/>
      <c r="J7" s="116">
        <v>28511</v>
      </c>
      <c r="K7" s="54"/>
    </row>
    <row r="8" spans="1:11" ht="13.5">
      <c r="A8" s="51" t="s">
        <v>179</v>
      </c>
      <c r="B8" s="112"/>
      <c r="C8" s="51" t="s">
        <v>183</v>
      </c>
      <c r="D8" s="112"/>
      <c r="E8" s="121" t="s">
        <v>184</v>
      </c>
      <c r="F8" s="122"/>
      <c r="G8" s="121"/>
      <c r="H8" s="146"/>
      <c r="I8" s="122"/>
      <c r="J8" s="116">
        <v>265473</v>
      </c>
      <c r="K8" s="54"/>
    </row>
    <row r="9" spans="1:11" ht="13.5">
      <c r="A9" s="51" t="s">
        <v>185</v>
      </c>
      <c r="B9" s="112"/>
      <c r="C9" s="51" t="s">
        <v>41</v>
      </c>
      <c r="D9" s="112"/>
      <c r="E9" s="121" t="s">
        <v>274</v>
      </c>
      <c r="F9" s="122"/>
      <c r="G9" s="121" t="s">
        <v>279</v>
      </c>
      <c r="H9" s="146"/>
      <c r="I9" s="122"/>
      <c r="J9" s="116">
        <v>265473</v>
      </c>
      <c r="K9" s="54"/>
    </row>
    <row r="10" spans="1:11" ht="13.5">
      <c r="A10" s="51" t="s">
        <v>179</v>
      </c>
      <c r="B10" s="112"/>
      <c r="C10" s="51" t="s">
        <v>41</v>
      </c>
      <c r="D10" s="112"/>
      <c r="E10" s="121" t="s">
        <v>186</v>
      </c>
      <c r="F10" s="122"/>
      <c r="G10" s="121" t="s">
        <v>41</v>
      </c>
      <c r="H10" s="146"/>
      <c r="I10" s="122"/>
      <c r="J10" s="116">
        <v>15277261</v>
      </c>
      <c r="K10" s="54"/>
    </row>
    <row r="11" spans="1:11" ht="13.5">
      <c r="A11" s="51" t="s">
        <v>185</v>
      </c>
      <c r="B11" s="112"/>
      <c r="C11" s="51" t="s">
        <v>41</v>
      </c>
      <c r="D11" s="112"/>
      <c r="E11" s="121" t="s">
        <v>274</v>
      </c>
      <c r="F11" s="122"/>
      <c r="G11" s="121" t="s">
        <v>182</v>
      </c>
      <c r="H11" s="146"/>
      <c r="I11" s="122"/>
      <c r="J11" s="116">
        <v>4046571</v>
      </c>
      <c r="K11" s="54"/>
    </row>
    <row r="12" spans="1:11" ht="13.5">
      <c r="A12" s="51" t="s">
        <v>185</v>
      </c>
      <c r="B12" s="112"/>
      <c r="C12" s="51" t="s">
        <v>41</v>
      </c>
      <c r="D12" s="112"/>
      <c r="E12" s="121" t="s">
        <v>275</v>
      </c>
      <c r="F12" s="122"/>
      <c r="G12" s="121" t="s">
        <v>272</v>
      </c>
      <c r="H12" s="146"/>
      <c r="I12" s="122"/>
      <c r="J12" s="116">
        <v>226237</v>
      </c>
      <c r="K12" s="54"/>
    </row>
    <row r="13" spans="1:11" ht="13.5">
      <c r="A13" s="51" t="s">
        <v>185</v>
      </c>
      <c r="B13" s="112"/>
      <c r="C13" s="51" t="s">
        <v>41</v>
      </c>
      <c r="D13" s="112"/>
      <c r="E13" s="121" t="s">
        <v>276</v>
      </c>
      <c r="F13" s="122"/>
      <c r="G13" s="121" t="s">
        <v>182</v>
      </c>
      <c r="H13" s="146"/>
      <c r="I13" s="122"/>
      <c r="J13" s="116">
        <v>1105</v>
      </c>
      <c r="K13" s="54"/>
    </row>
    <row r="14" spans="1:11" ht="13.5">
      <c r="A14" s="51" t="s">
        <v>185</v>
      </c>
      <c r="B14" s="112"/>
      <c r="C14" s="51" t="s">
        <v>41</v>
      </c>
      <c r="D14" s="112"/>
      <c r="E14" s="121" t="s">
        <v>275</v>
      </c>
      <c r="F14" s="122"/>
      <c r="G14" s="121" t="s">
        <v>182</v>
      </c>
      <c r="H14" s="146"/>
      <c r="I14" s="122"/>
      <c r="J14" s="116">
        <v>11003348</v>
      </c>
      <c r="K14" s="54"/>
    </row>
    <row r="15" spans="1:11" ht="13.5">
      <c r="A15" s="51" t="s">
        <v>179</v>
      </c>
      <c r="B15" s="112"/>
      <c r="C15" s="51" t="s">
        <v>41</v>
      </c>
      <c r="D15" s="112"/>
      <c r="E15" s="121" t="s">
        <v>187</v>
      </c>
      <c r="F15" s="122"/>
      <c r="G15" s="121" t="s">
        <v>41</v>
      </c>
      <c r="H15" s="146"/>
      <c r="I15" s="122"/>
      <c r="J15" s="116">
        <v>565111</v>
      </c>
      <c r="K15" s="54"/>
    </row>
    <row r="16" spans="1:11" ht="13.5">
      <c r="A16" s="51" t="s">
        <v>185</v>
      </c>
      <c r="B16" s="112"/>
      <c r="C16" s="51" t="s">
        <v>41</v>
      </c>
      <c r="D16" s="112"/>
      <c r="E16" s="121" t="s">
        <v>188</v>
      </c>
      <c r="F16" s="122"/>
      <c r="G16" s="121" t="s">
        <v>182</v>
      </c>
      <c r="H16" s="146"/>
      <c r="I16" s="122"/>
      <c r="J16" s="116">
        <v>565111</v>
      </c>
      <c r="K16" s="54"/>
    </row>
    <row r="17" spans="1:11" ht="13.5">
      <c r="A17" s="51" t="s">
        <v>179</v>
      </c>
      <c r="B17" s="112"/>
      <c r="C17" s="51" t="s">
        <v>41</v>
      </c>
      <c r="D17" s="112"/>
      <c r="E17" s="121" t="s">
        <v>189</v>
      </c>
      <c r="F17" s="122"/>
      <c r="G17" s="121" t="s">
        <v>41</v>
      </c>
      <c r="H17" s="146"/>
      <c r="I17" s="122"/>
      <c r="J17" s="116">
        <v>7488510</v>
      </c>
      <c r="K17" s="54"/>
    </row>
    <row r="18" spans="1:11" ht="13.5">
      <c r="A18" s="51" t="s">
        <v>185</v>
      </c>
      <c r="B18" s="112"/>
      <c r="C18" s="51" t="s">
        <v>41</v>
      </c>
      <c r="D18" s="112"/>
      <c r="E18" s="121" t="s">
        <v>273</v>
      </c>
      <c r="F18" s="122"/>
      <c r="G18" s="121" t="s">
        <v>182</v>
      </c>
      <c r="H18" s="146"/>
      <c r="I18" s="122"/>
      <c r="J18" s="116">
        <v>7488510</v>
      </c>
      <c r="K18" s="54"/>
    </row>
    <row r="19" spans="1:11" ht="13.5">
      <c r="A19" s="51" t="s">
        <v>179</v>
      </c>
      <c r="B19" s="112"/>
      <c r="C19" s="51" t="s">
        <v>41</v>
      </c>
      <c r="D19" s="112"/>
      <c r="E19" s="121" t="s">
        <v>190</v>
      </c>
      <c r="F19" s="122"/>
      <c r="G19" s="121" t="s">
        <v>41</v>
      </c>
      <c r="H19" s="146"/>
      <c r="I19" s="122"/>
      <c r="J19" s="116">
        <v>1127610</v>
      </c>
      <c r="K19" s="54"/>
    </row>
    <row r="20" spans="1:11" ht="13.5">
      <c r="A20" s="51" t="s">
        <v>185</v>
      </c>
      <c r="B20" s="112"/>
      <c r="C20" s="51" t="s">
        <v>41</v>
      </c>
      <c r="D20" s="112"/>
      <c r="E20" s="121" t="s">
        <v>274</v>
      </c>
      <c r="F20" s="122"/>
      <c r="G20" s="121" t="s">
        <v>182</v>
      </c>
      <c r="H20" s="146"/>
      <c r="I20" s="122"/>
      <c r="J20" s="116">
        <v>895402</v>
      </c>
      <c r="K20" s="54"/>
    </row>
    <row r="21" spans="1:11" ht="13.5">
      <c r="A21" s="51" t="s">
        <v>185</v>
      </c>
      <c r="B21" s="112"/>
      <c r="C21" s="51" t="s">
        <v>41</v>
      </c>
      <c r="D21" s="112"/>
      <c r="E21" s="121" t="s">
        <v>282</v>
      </c>
      <c r="F21" s="122"/>
      <c r="G21" s="121" t="s">
        <v>182</v>
      </c>
      <c r="H21" s="146"/>
      <c r="I21" s="122"/>
      <c r="J21" s="116">
        <v>93793</v>
      </c>
      <c r="K21" s="54"/>
    </row>
    <row r="22" spans="1:11" ht="13.5">
      <c r="A22" s="51" t="s">
        <v>185</v>
      </c>
      <c r="B22" s="112"/>
      <c r="C22" s="51" t="s">
        <v>41</v>
      </c>
      <c r="D22" s="112"/>
      <c r="E22" s="121" t="s">
        <v>277</v>
      </c>
      <c r="F22" s="122"/>
      <c r="G22" s="121" t="s">
        <v>182</v>
      </c>
      <c r="H22" s="146"/>
      <c r="I22" s="122"/>
      <c r="J22" s="116">
        <v>138415</v>
      </c>
      <c r="K22" s="54"/>
    </row>
    <row r="23" spans="1:11" ht="13.5">
      <c r="A23" s="51" t="s">
        <v>179</v>
      </c>
      <c r="B23" s="112"/>
      <c r="C23" s="51" t="s">
        <v>191</v>
      </c>
      <c r="D23" s="112"/>
      <c r="E23" s="121" t="s">
        <v>41</v>
      </c>
      <c r="F23" s="122"/>
      <c r="G23" s="51" t="s">
        <v>41</v>
      </c>
      <c r="H23" s="52"/>
      <c r="I23" s="112"/>
      <c r="J23" s="116">
        <v>745000</v>
      </c>
      <c r="K23" s="54"/>
    </row>
    <row r="24" spans="1:11" ht="13.5">
      <c r="A24" s="51" t="s">
        <v>185</v>
      </c>
      <c r="B24" s="112"/>
      <c r="C24" s="51" t="s">
        <v>192</v>
      </c>
      <c r="D24" s="112"/>
      <c r="E24" s="121" t="s">
        <v>41</v>
      </c>
      <c r="F24" s="122"/>
      <c r="G24" s="113" t="s">
        <v>290</v>
      </c>
      <c r="H24" s="114"/>
      <c r="I24" s="115"/>
      <c r="J24" s="116">
        <v>325000</v>
      </c>
      <c r="K24" s="54"/>
    </row>
    <row r="25" spans="1:11" ht="13.5">
      <c r="A25" s="51" t="s">
        <v>185</v>
      </c>
      <c r="B25" s="112"/>
      <c r="C25" s="51" t="s">
        <v>193</v>
      </c>
      <c r="D25" s="112"/>
      <c r="E25" s="121" t="s">
        <v>41</v>
      </c>
      <c r="F25" s="122"/>
      <c r="G25" s="113" t="s">
        <v>278</v>
      </c>
      <c r="H25" s="114"/>
      <c r="I25" s="115"/>
      <c r="J25" s="116">
        <v>420000</v>
      </c>
      <c r="K25" s="54"/>
    </row>
    <row r="26" spans="1:11" ht="13.5">
      <c r="A26" s="51" t="s">
        <v>179</v>
      </c>
      <c r="B26" s="112"/>
      <c r="C26" s="51" t="s">
        <v>194</v>
      </c>
      <c r="D26" s="112"/>
      <c r="E26" s="121" t="s">
        <v>41</v>
      </c>
      <c r="F26" s="122"/>
      <c r="G26" s="113"/>
      <c r="H26" s="114"/>
      <c r="I26" s="115"/>
      <c r="J26" s="116">
        <v>304500</v>
      </c>
      <c r="K26" s="54"/>
    </row>
    <row r="27" spans="1:11" ht="13.5">
      <c r="A27" s="147"/>
      <c r="B27" s="148"/>
      <c r="C27" s="51" t="s">
        <v>321</v>
      </c>
      <c r="D27" s="112"/>
      <c r="E27" s="152"/>
      <c r="F27" s="153"/>
      <c r="G27" s="154" t="s">
        <v>323</v>
      </c>
      <c r="H27" s="155"/>
      <c r="I27" s="156"/>
      <c r="J27" s="53">
        <v>210000</v>
      </c>
      <c r="K27" s="54"/>
    </row>
    <row r="28" spans="1:11" ht="13.5">
      <c r="A28" s="51" t="s">
        <v>179</v>
      </c>
      <c r="B28" s="112"/>
      <c r="C28" s="51" t="s">
        <v>322</v>
      </c>
      <c r="D28" s="112"/>
      <c r="E28" s="121" t="s">
        <v>41</v>
      </c>
      <c r="F28" s="122"/>
      <c r="G28" s="113" t="s">
        <v>291</v>
      </c>
      <c r="H28" s="114"/>
      <c r="I28" s="115"/>
      <c r="J28" s="116">
        <v>94500</v>
      </c>
      <c r="K28" s="54"/>
    </row>
    <row r="29" spans="1:11" ht="13.5">
      <c r="A29" s="106" t="s">
        <v>195</v>
      </c>
      <c r="B29" s="107"/>
      <c r="C29" s="107"/>
      <c r="D29" s="108"/>
      <c r="E29" s="145"/>
      <c r="F29" s="145"/>
      <c r="G29" s="110"/>
      <c r="H29" s="110"/>
      <c r="I29" s="111"/>
      <c r="J29" s="109">
        <v>25801976</v>
      </c>
      <c r="K29" s="58"/>
    </row>
    <row r="30" spans="1:11" ht="13.5">
      <c r="A30" s="69" t="s">
        <v>196</v>
      </c>
      <c r="B30" s="117"/>
      <c r="C30" s="69" t="s">
        <v>41</v>
      </c>
      <c r="D30" s="117"/>
      <c r="E30" s="140" t="s">
        <v>41</v>
      </c>
      <c r="F30" s="141"/>
      <c r="G30" s="142" t="s">
        <v>41</v>
      </c>
      <c r="H30" s="143"/>
      <c r="I30" s="144"/>
      <c r="J30" s="50"/>
      <c r="K30" s="68"/>
    </row>
    <row r="31" spans="1:11" ht="24.75" customHeight="1">
      <c r="A31" s="126" t="s">
        <v>197</v>
      </c>
      <c r="B31" s="127"/>
      <c r="C31" s="126" t="s">
        <v>190</v>
      </c>
      <c r="D31" s="127"/>
      <c r="E31" s="128" t="s">
        <v>41</v>
      </c>
      <c r="F31" s="129"/>
      <c r="G31" s="130" t="s">
        <v>284</v>
      </c>
      <c r="H31" s="131"/>
      <c r="I31" s="132"/>
      <c r="J31" s="116">
        <v>20000000</v>
      </c>
      <c r="K31" s="54"/>
    </row>
    <row r="32" spans="1:11" ht="13.5">
      <c r="A32" s="147"/>
      <c r="B32" s="148"/>
      <c r="C32" s="147"/>
      <c r="D32" s="148"/>
      <c r="E32" s="135" t="s">
        <v>317</v>
      </c>
      <c r="F32" s="136"/>
      <c r="G32" s="149"/>
      <c r="H32" s="150"/>
      <c r="I32" s="151"/>
      <c r="J32" s="53">
        <v>10000000</v>
      </c>
      <c r="K32" s="54"/>
    </row>
    <row r="33" spans="1:11" ht="13.5">
      <c r="A33" s="147"/>
      <c r="B33" s="148"/>
      <c r="C33" s="147"/>
      <c r="D33" s="148"/>
      <c r="E33" s="135" t="s">
        <v>318</v>
      </c>
      <c r="F33" s="136"/>
      <c r="G33" s="149"/>
      <c r="H33" s="150"/>
      <c r="I33" s="151"/>
      <c r="J33" s="53">
        <v>10000000</v>
      </c>
      <c r="K33" s="54"/>
    </row>
    <row r="34" spans="1:11" ht="13.5">
      <c r="A34" s="51" t="s">
        <v>198</v>
      </c>
      <c r="B34" s="112"/>
      <c r="C34" s="137"/>
      <c r="D34" s="139"/>
      <c r="E34" s="135" t="s">
        <v>41</v>
      </c>
      <c r="F34" s="136"/>
      <c r="G34" s="137"/>
      <c r="H34" s="138"/>
      <c r="I34" s="138"/>
      <c r="J34" s="53">
        <v>12045056</v>
      </c>
      <c r="K34" s="54"/>
    </row>
    <row r="35" spans="1:11" ht="13.5">
      <c r="A35" s="51" t="s">
        <v>179</v>
      </c>
      <c r="B35" s="112"/>
      <c r="C35" s="51" t="s">
        <v>313</v>
      </c>
      <c r="D35" s="112"/>
      <c r="E35" s="135" t="s">
        <v>41</v>
      </c>
      <c r="F35" s="136"/>
      <c r="G35" s="118" t="s">
        <v>280</v>
      </c>
      <c r="H35" s="119"/>
      <c r="I35" s="120"/>
      <c r="J35" s="116">
        <v>1350000</v>
      </c>
      <c r="K35" s="54"/>
    </row>
    <row r="36" spans="1:11" ht="13.5">
      <c r="A36" s="51" t="s">
        <v>185</v>
      </c>
      <c r="B36" s="112"/>
      <c r="C36" s="51"/>
      <c r="D36" s="112"/>
      <c r="E36" s="135" t="s">
        <v>319</v>
      </c>
      <c r="F36" s="136"/>
      <c r="G36" s="118" t="s">
        <v>41</v>
      </c>
      <c r="H36" s="119"/>
      <c r="I36" s="120"/>
      <c r="J36" s="116">
        <v>482772</v>
      </c>
      <c r="K36" s="54"/>
    </row>
    <row r="37" spans="1:11" ht="13.5">
      <c r="A37" s="51" t="s">
        <v>41</v>
      </c>
      <c r="B37" s="112"/>
      <c r="C37" s="51"/>
      <c r="D37" s="112"/>
      <c r="E37" s="135" t="s">
        <v>281</v>
      </c>
      <c r="F37" s="136"/>
      <c r="G37" s="118" t="s">
        <v>41</v>
      </c>
      <c r="H37" s="119"/>
      <c r="I37" s="120"/>
      <c r="J37" s="116">
        <v>867228</v>
      </c>
      <c r="K37" s="54"/>
    </row>
    <row r="38" spans="1:11" ht="33" customHeight="1">
      <c r="A38" s="51" t="s">
        <v>179</v>
      </c>
      <c r="B38" s="112"/>
      <c r="C38" s="126" t="s">
        <v>199</v>
      </c>
      <c r="D38" s="127"/>
      <c r="E38" s="133" t="s">
        <v>320</v>
      </c>
      <c r="F38" s="134"/>
      <c r="G38" s="130" t="s">
        <v>314</v>
      </c>
      <c r="H38" s="131"/>
      <c r="I38" s="132"/>
      <c r="J38" s="116">
        <v>5000000</v>
      </c>
      <c r="K38" s="54"/>
    </row>
    <row r="39" spans="1:11" ht="9.75" customHeight="1">
      <c r="A39" s="22"/>
      <c r="B39" s="25"/>
      <c r="C39" s="26"/>
      <c r="D39" s="27"/>
      <c r="E39" s="28"/>
      <c r="F39" s="29"/>
      <c r="G39" s="30"/>
      <c r="H39" s="31"/>
      <c r="I39" s="32"/>
      <c r="J39" s="23"/>
      <c r="K39" s="24"/>
    </row>
    <row r="40" spans="1:11" ht="33" customHeight="1">
      <c r="A40" s="51" t="s">
        <v>179</v>
      </c>
      <c r="B40" s="112"/>
      <c r="C40" s="126" t="s">
        <v>200</v>
      </c>
      <c r="D40" s="127"/>
      <c r="E40" s="128" t="s">
        <v>283</v>
      </c>
      <c r="F40" s="129"/>
      <c r="G40" s="130" t="s">
        <v>315</v>
      </c>
      <c r="H40" s="131"/>
      <c r="I40" s="132"/>
      <c r="J40" s="116">
        <v>5695056</v>
      </c>
      <c r="K40" s="54"/>
    </row>
    <row r="41" spans="1:11" ht="13.5">
      <c r="A41" s="51" t="s">
        <v>201</v>
      </c>
      <c r="B41" s="112"/>
      <c r="C41" s="51" t="s">
        <v>41</v>
      </c>
      <c r="D41" s="112"/>
      <c r="E41" s="121" t="s">
        <v>41</v>
      </c>
      <c r="F41" s="122"/>
      <c r="G41" s="123" t="s">
        <v>41</v>
      </c>
      <c r="H41" s="124"/>
      <c r="I41" s="125"/>
      <c r="J41" s="116">
        <v>1676440</v>
      </c>
      <c r="K41" s="54"/>
    </row>
    <row r="42" spans="1:11" ht="13.5">
      <c r="A42" s="51" t="s">
        <v>179</v>
      </c>
      <c r="B42" s="112"/>
      <c r="C42" s="51" t="s">
        <v>202</v>
      </c>
      <c r="D42" s="112"/>
      <c r="E42" s="121" t="s">
        <v>41</v>
      </c>
      <c r="F42" s="122"/>
      <c r="G42" s="118" t="s">
        <v>285</v>
      </c>
      <c r="H42" s="119"/>
      <c r="I42" s="120"/>
      <c r="J42" s="116">
        <v>76440</v>
      </c>
      <c r="K42" s="54"/>
    </row>
    <row r="43" spans="1:11" ht="13.5">
      <c r="A43" s="51" t="s">
        <v>179</v>
      </c>
      <c r="B43" s="112"/>
      <c r="C43" s="51" t="s">
        <v>203</v>
      </c>
      <c r="D43" s="112"/>
      <c r="E43" s="51" t="s">
        <v>41</v>
      </c>
      <c r="F43" s="112"/>
      <c r="G43" s="118" t="s">
        <v>286</v>
      </c>
      <c r="H43" s="119"/>
      <c r="I43" s="120"/>
      <c r="J43" s="116">
        <v>1600000</v>
      </c>
      <c r="K43" s="54"/>
    </row>
    <row r="44" spans="1:11" ht="13.5">
      <c r="A44" s="106" t="s">
        <v>204</v>
      </c>
      <c r="B44" s="107"/>
      <c r="C44" s="107"/>
      <c r="D44" s="108"/>
      <c r="E44" s="110"/>
      <c r="F44" s="110"/>
      <c r="G44" s="110"/>
      <c r="H44" s="110"/>
      <c r="I44" s="111"/>
      <c r="J44" s="109">
        <v>33721496</v>
      </c>
      <c r="K44" s="58"/>
    </row>
    <row r="45" spans="1:11" ht="13.5">
      <c r="A45" s="106" t="s">
        <v>205</v>
      </c>
      <c r="B45" s="107"/>
      <c r="C45" s="107"/>
      <c r="D45" s="107"/>
      <c r="E45" s="107"/>
      <c r="F45" s="107"/>
      <c r="G45" s="107"/>
      <c r="H45" s="107"/>
      <c r="I45" s="108"/>
      <c r="J45" s="109">
        <f>J44+J29</f>
        <v>59523472</v>
      </c>
      <c r="K45" s="58"/>
    </row>
    <row r="46" spans="1:11" ht="13.5">
      <c r="A46" s="69" t="s">
        <v>206</v>
      </c>
      <c r="B46" s="117"/>
      <c r="C46" s="69" t="s">
        <v>41</v>
      </c>
      <c r="D46" s="117"/>
      <c r="E46" s="69" t="s">
        <v>41</v>
      </c>
      <c r="F46" s="117"/>
      <c r="G46" s="69" t="s">
        <v>41</v>
      </c>
      <c r="H46" s="49"/>
      <c r="I46" s="117"/>
      <c r="J46" s="50"/>
      <c r="K46" s="68"/>
    </row>
    <row r="47" spans="1:11" ht="13.5">
      <c r="A47" s="51" t="s">
        <v>179</v>
      </c>
      <c r="B47" s="112"/>
      <c r="C47" s="51" t="s">
        <v>207</v>
      </c>
      <c r="D47" s="112"/>
      <c r="E47" s="51" t="s">
        <v>41</v>
      </c>
      <c r="F47" s="112"/>
      <c r="G47" s="51" t="s">
        <v>41</v>
      </c>
      <c r="H47" s="52"/>
      <c r="I47" s="112"/>
      <c r="J47" s="116">
        <v>528610</v>
      </c>
      <c r="K47" s="54"/>
    </row>
    <row r="48" spans="1:11" ht="13.5">
      <c r="A48" s="51" t="s">
        <v>185</v>
      </c>
      <c r="B48" s="112"/>
      <c r="C48" s="51" t="s">
        <v>208</v>
      </c>
      <c r="D48" s="112"/>
      <c r="E48" s="51" t="s">
        <v>41</v>
      </c>
      <c r="F48" s="112"/>
      <c r="G48" s="113" t="s">
        <v>287</v>
      </c>
      <c r="H48" s="114"/>
      <c r="I48" s="115"/>
      <c r="J48" s="116">
        <v>498750</v>
      </c>
      <c r="K48" s="54"/>
    </row>
    <row r="49" spans="1:11" ht="13.5">
      <c r="A49" s="51" t="s">
        <v>185</v>
      </c>
      <c r="B49" s="112"/>
      <c r="C49" s="51" t="s">
        <v>209</v>
      </c>
      <c r="D49" s="112"/>
      <c r="E49" s="51" t="s">
        <v>41</v>
      </c>
      <c r="F49" s="112"/>
      <c r="G49" s="113" t="s">
        <v>324</v>
      </c>
      <c r="H49" s="114"/>
      <c r="I49" s="115"/>
      <c r="J49" s="116">
        <v>29860</v>
      </c>
      <c r="K49" s="54"/>
    </row>
    <row r="50" spans="1:11" ht="13.5">
      <c r="A50" s="51" t="s">
        <v>179</v>
      </c>
      <c r="B50" s="112"/>
      <c r="C50" s="51" t="s">
        <v>210</v>
      </c>
      <c r="D50" s="112"/>
      <c r="E50" s="51" t="s">
        <v>41</v>
      </c>
      <c r="F50" s="112"/>
      <c r="G50" s="51" t="s">
        <v>41</v>
      </c>
      <c r="H50" s="52"/>
      <c r="I50" s="112"/>
      <c r="J50" s="116">
        <v>651000</v>
      </c>
      <c r="K50" s="54"/>
    </row>
    <row r="51" spans="1:11" ht="13.5">
      <c r="A51" s="51" t="s">
        <v>185</v>
      </c>
      <c r="B51" s="112"/>
      <c r="C51" s="51" t="s">
        <v>211</v>
      </c>
      <c r="D51" s="112"/>
      <c r="E51" s="51" t="s">
        <v>41</v>
      </c>
      <c r="F51" s="112"/>
      <c r="G51" s="113" t="s">
        <v>288</v>
      </c>
      <c r="H51" s="114"/>
      <c r="I51" s="115"/>
      <c r="J51" s="116">
        <v>651000</v>
      </c>
      <c r="K51" s="54"/>
    </row>
    <row r="52" spans="1:11" ht="13.5">
      <c r="A52" s="51" t="s">
        <v>179</v>
      </c>
      <c r="B52" s="112"/>
      <c r="C52" s="51" t="s">
        <v>212</v>
      </c>
      <c r="D52" s="112"/>
      <c r="E52" s="51" t="s">
        <v>41</v>
      </c>
      <c r="F52" s="112"/>
      <c r="G52" s="51" t="s">
        <v>41</v>
      </c>
      <c r="H52" s="52"/>
      <c r="I52" s="112"/>
      <c r="J52" s="116">
        <v>278218</v>
      </c>
      <c r="K52" s="54"/>
    </row>
    <row r="53" spans="1:11" ht="13.5">
      <c r="A53" s="51" t="s">
        <v>185</v>
      </c>
      <c r="B53" s="112"/>
      <c r="C53" s="51" t="s">
        <v>213</v>
      </c>
      <c r="D53" s="112"/>
      <c r="E53" s="51" t="s">
        <v>41</v>
      </c>
      <c r="F53" s="112"/>
      <c r="G53" s="113" t="s">
        <v>289</v>
      </c>
      <c r="H53" s="114"/>
      <c r="I53" s="115"/>
      <c r="J53" s="116">
        <v>175418</v>
      </c>
      <c r="K53" s="54"/>
    </row>
    <row r="54" spans="1:11" ht="13.5">
      <c r="A54" s="51" t="s">
        <v>185</v>
      </c>
      <c r="B54" s="112"/>
      <c r="C54" s="51" t="s">
        <v>214</v>
      </c>
      <c r="D54" s="112"/>
      <c r="E54" s="51" t="s">
        <v>41</v>
      </c>
      <c r="F54" s="112"/>
      <c r="G54" s="113" t="s">
        <v>325</v>
      </c>
      <c r="H54" s="114"/>
      <c r="I54" s="115"/>
      <c r="J54" s="116">
        <v>102800</v>
      </c>
      <c r="K54" s="54"/>
    </row>
    <row r="55" spans="1:11" ht="13.5">
      <c r="A55" s="106" t="s">
        <v>215</v>
      </c>
      <c r="B55" s="107"/>
      <c r="C55" s="107"/>
      <c r="D55" s="108"/>
      <c r="E55" s="110"/>
      <c r="F55" s="110"/>
      <c r="G55" s="110"/>
      <c r="H55" s="110"/>
      <c r="I55" s="111"/>
      <c r="J55" s="109">
        <v>1457828</v>
      </c>
      <c r="K55" s="58"/>
    </row>
    <row r="56" spans="1:11" ht="13.5">
      <c r="A56" s="69" t="s">
        <v>216</v>
      </c>
      <c r="B56" s="117"/>
      <c r="C56" s="69" t="s">
        <v>41</v>
      </c>
      <c r="D56" s="117"/>
      <c r="E56" s="69" t="s">
        <v>41</v>
      </c>
      <c r="F56" s="117"/>
      <c r="G56" s="69" t="s">
        <v>41</v>
      </c>
      <c r="H56" s="49"/>
      <c r="I56" s="117"/>
      <c r="J56" s="50"/>
      <c r="K56" s="68"/>
    </row>
    <row r="57" spans="1:11" ht="13.5">
      <c r="A57" s="51" t="s">
        <v>179</v>
      </c>
      <c r="B57" s="112"/>
      <c r="C57" s="51" t="s">
        <v>217</v>
      </c>
      <c r="D57" s="112"/>
      <c r="E57" s="51" t="s">
        <v>41</v>
      </c>
      <c r="F57" s="112"/>
      <c r="G57" s="113" t="s">
        <v>280</v>
      </c>
      <c r="H57" s="114"/>
      <c r="I57" s="115"/>
      <c r="J57" s="116">
        <v>1350000</v>
      </c>
      <c r="K57" s="54"/>
    </row>
    <row r="58" spans="1:11" ht="13.5">
      <c r="A58" s="106" t="s">
        <v>218</v>
      </c>
      <c r="B58" s="107"/>
      <c r="C58" s="107"/>
      <c r="D58" s="108"/>
      <c r="E58" s="110"/>
      <c r="F58" s="110"/>
      <c r="G58" s="110"/>
      <c r="H58" s="110"/>
      <c r="I58" s="111"/>
      <c r="J58" s="109">
        <v>1350000</v>
      </c>
      <c r="K58" s="58"/>
    </row>
    <row r="59" spans="1:11" ht="13.5">
      <c r="A59" s="106" t="s">
        <v>219</v>
      </c>
      <c r="B59" s="107"/>
      <c r="C59" s="107"/>
      <c r="D59" s="107"/>
      <c r="E59" s="107"/>
      <c r="F59" s="107"/>
      <c r="G59" s="107"/>
      <c r="H59" s="107"/>
      <c r="I59" s="108"/>
      <c r="J59" s="109">
        <v>2807828</v>
      </c>
      <c r="K59" s="58"/>
    </row>
    <row r="60" spans="1:11" ht="13.5">
      <c r="A60" s="106" t="s">
        <v>220</v>
      </c>
      <c r="B60" s="107"/>
      <c r="C60" s="107"/>
      <c r="D60" s="107"/>
      <c r="E60" s="107"/>
      <c r="F60" s="107"/>
      <c r="G60" s="107"/>
      <c r="H60" s="107"/>
      <c r="I60" s="108"/>
      <c r="J60" s="109">
        <v>56715644</v>
      </c>
      <c r="K60" s="58"/>
    </row>
    <row r="61" spans="1:11" ht="13.5">
      <c r="A61" s="49" t="s">
        <v>41</v>
      </c>
      <c r="B61" s="49"/>
      <c r="C61" s="49" t="s">
        <v>41</v>
      </c>
      <c r="D61" s="49"/>
      <c r="E61" s="49" t="s">
        <v>41</v>
      </c>
      <c r="F61" s="49"/>
      <c r="G61" s="49" t="s">
        <v>41</v>
      </c>
      <c r="H61" s="49"/>
      <c r="I61" s="49"/>
      <c r="J61" s="50"/>
      <c r="K61" s="50"/>
    </row>
  </sheetData>
  <sheetProtection/>
  <mergeCells count="270">
    <mergeCell ref="J33:K33"/>
    <mergeCell ref="A33:B33"/>
    <mergeCell ref="C33:D33"/>
    <mergeCell ref="E33:F33"/>
    <mergeCell ref="G32:I32"/>
    <mergeCell ref="G5:I5"/>
    <mergeCell ref="G26:I26"/>
    <mergeCell ref="A27:B27"/>
    <mergeCell ref="C27:D27"/>
    <mergeCell ref="E27:F27"/>
    <mergeCell ref="G27:I27"/>
    <mergeCell ref="G6:I6"/>
    <mergeCell ref="G33:I33"/>
    <mergeCell ref="C32:D32"/>
    <mergeCell ref="E32:F32"/>
    <mergeCell ref="A1:K2"/>
    <mergeCell ref="A3:K3"/>
    <mergeCell ref="A4:B4"/>
    <mergeCell ref="C4:K4"/>
    <mergeCell ref="A5:D5"/>
    <mergeCell ref="E5:F5"/>
    <mergeCell ref="J9:K9"/>
    <mergeCell ref="J11:K11"/>
    <mergeCell ref="A10:B10"/>
    <mergeCell ref="C10:D10"/>
    <mergeCell ref="E10:F10"/>
    <mergeCell ref="J5:K5"/>
    <mergeCell ref="J7:K7"/>
    <mergeCell ref="A6:B6"/>
    <mergeCell ref="C6:D6"/>
    <mergeCell ref="E6:F6"/>
    <mergeCell ref="J6:K6"/>
    <mergeCell ref="A7:B7"/>
    <mergeCell ref="C7:D7"/>
    <mergeCell ref="E7:F7"/>
    <mergeCell ref="G7:I7"/>
    <mergeCell ref="J32:K32"/>
    <mergeCell ref="A32:B32"/>
    <mergeCell ref="A26:B26"/>
    <mergeCell ref="C26:D26"/>
    <mergeCell ref="E26:F26"/>
    <mergeCell ref="G10:I10"/>
    <mergeCell ref="J8:K8"/>
    <mergeCell ref="A9:B9"/>
    <mergeCell ref="C9:D9"/>
    <mergeCell ref="E9:F9"/>
    <mergeCell ref="G9:I9"/>
    <mergeCell ref="A8:B8"/>
    <mergeCell ref="C8:D8"/>
    <mergeCell ref="E8:F8"/>
    <mergeCell ref="G8:I8"/>
    <mergeCell ref="J12:K12"/>
    <mergeCell ref="A12:B12"/>
    <mergeCell ref="C12:D12"/>
    <mergeCell ref="E12:F12"/>
    <mergeCell ref="G12:I12"/>
    <mergeCell ref="J10:K10"/>
    <mergeCell ref="A11:B11"/>
    <mergeCell ref="C11:D11"/>
    <mergeCell ref="E11:F11"/>
    <mergeCell ref="G11:I11"/>
    <mergeCell ref="J13:K13"/>
    <mergeCell ref="A14:B14"/>
    <mergeCell ref="C14:D14"/>
    <mergeCell ref="E14:F14"/>
    <mergeCell ref="G14:I14"/>
    <mergeCell ref="J14:K14"/>
    <mergeCell ref="A13:B13"/>
    <mergeCell ref="C13:D13"/>
    <mergeCell ref="E13:F13"/>
    <mergeCell ref="G13:I13"/>
    <mergeCell ref="J15:K15"/>
    <mergeCell ref="A16:B16"/>
    <mergeCell ref="C16:D16"/>
    <mergeCell ref="E16:F16"/>
    <mergeCell ref="G16:I16"/>
    <mergeCell ref="J16:K16"/>
    <mergeCell ref="A15:B15"/>
    <mergeCell ref="C15:D15"/>
    <mergeCell ref="E15:F15"/>
    <mergeCell ref="G15:I15"/>
    <mergeCell ref="J17:K17"/>
    <mergeCell ref="A18:B18"/>
    <mergeCell ref="C18:D18"/>
    <mergeCell ref="E18:F18"/>
    <mergeCell ref="G18:I18"/>
    <mergeCell ref="J18:K18"/>
    <mergeCell ref="A17:B17"/>
    <mergeCell ref="C17:D17"/>
    <mergeCell ref="E17:F17"/>
    <mergeCell ref="G17:I17"/>
    <mergeCell ref="E19:F19"/>
    <mergeCell ref="G19:I19"/>
    <mergeCell ref="A21:B21"/>
    <mergeCell ref="C21:D21"/>
    <mergeCell ref="E21:F21"/>
    <mergeCell ref="G21:I21"/>
    <mergeCell ref="A23:B23"/>
    <mergeCell ref="C23:D23"/>
    <mergeCell ref="J19:K19"/>
    <mergeCell ref="A20:B20"/>
    <mergeCell ref="C20:D20"/>
    <mergeCell ref="E20:F20"/>
    <mergeCell ref="G20:I20"/>
    <mergeCell ref="J20:K20"/>
    <mergeCell ref="A19:B19"/>
    <mergeCell ref="C19:D19"/>
    <mergeCell ref="E23:F23"/>
    <mergeCell ref="G23:I23"/>
    <mergeCell ref="E25:F25"/>
    <mergeCell ref="G25:I25"/>
    <mergeCell ref="J21:K21"/>
    <mergeCell ref="A22:B22"/>
    <mergeCell ref="C22:D22"/>
    <mergeCell ref="E22:F22"/>
    <mergeCell ref="G22:I22"/>
    <mergeCell ref="J22:K22"/>
    <mergeCell ref="A29:D29"/>
    <mergeCell ref="E29:F29"/>
    <mergeCell ref="G29:I29"/>
    <mergeCell ref="J29:K29"/>
    <mergeCell ref="J23:K23"/>
    <mergeCell ref="A24:B24"/>
    <mergeCell ref="C24:D24"/>
    <mergeCell ref="E24:F24"/>
    <mergeCell ref="G24:I24"/>
    <mergeCell ref="J24:K24"/>
    <mergeCell ref="J25:K25"/>
    <mergeCell ref="A28:B28"/>
    <mergeCell ref="C28:D28"/>
    <mergeCell ref="E28:F28"/>
    <mergeCell ref="G28:I28"/>
    <mergeCell ref="J28:K28"/>
    <mergeCell ref="J26:K26"/>
    <mergeCell ref="J27:K27"/>
    <mergeCell ref="A25:B25"/>
    <mergeCell ref="C25:D25"/>
    <mergeCell ref="J30:K30"/>
    <mergeCell ref="A31:B31"/>
    <mergeCell ref="C31:D31"/>
    <mergeCell ref="E31:F31"/>
    <mergeCell ref="G31:I31"/>
    <mergeCell ref="J31:K31"/>
    <mergeCell ref="A30:B30"/>
    <mergeCell ref="C30:D30"/>
    <mergeCell ref="E30:F30"/>
    <mergeCell ref="G30:I30"/>
    <mergeCell ref="J34:K34"/>
    <mergeCell ref="A35:B35"/>
    <mergeCell ref="E35:F35"/>
    <mergeCell ref="J35:K35"/>
    <mergeCell ref="A34:B34"/>
    <mergeCell ref="C35:D35"/>
    <mergeCell ref="E34:F34"/>
    <mergeCell ref="G35:I35"/>
    <mergeCell ref="G34:I34"/>
    <mergeCell ref="C34:D34"/>
    <mergeCell ref="J36:K36"/>
    <mergeCell ref="A37:B37"/>
    <mergeCell ref="C37:D37"/>
    <mergeCell ref="E37:F37"/>
    <mergeCell ref="G37:I37"/>
    <mergeCell ref="J37:K37"/>
    <mergeCell ref="A36:B36"/>
    <mergeCell ref="C36:D36"/>
    <mergeCell ref="E36:F36"/>
    <mergeCell ref="G36:I36"/>
    <mergeCell ref="J38:K38"/>
    <mergeCell ref="A40:B40"/>
    <mergeCell ref="C40:D40"/>
    <mergeCell ref="E40:F40"/>
    <mergeCell ref="G40:I40"/>
    <mergeCell ref="J40:K40"/>
    <mergeCell ref="A38:B38"/>
    <mergeCell ref="C38:D38"/>
    <mergeCell ref="E38:F38"/>
    <mergeCell ref="G38:I38"/>
    <mergeCell ref="J41:K41"/>
    <mergeCell ref="A42:B42"/>
    <mergeCell ref="C42:D42"/>
    <mergeCell ref="E42:F42"/>
    <mergeCell ref="G42:I42"/>
    <mergeCell ref="J42:K42"/>
    <mergeCell ref="A41:B41"/>
    <mergeCell ref="C41:D41"/>
    <mergeCell ref="E41:F41"/>
    <mergeCell ref="G41:I41"/>
    <mergeCell ref="J43:K43"/>
    <mergeCell ref="A44:D44"/>
    <mergeCell ref="E44:F44"/>
    <mergeCell ref="G44:I44"/>
    <mergeCell ref="J44:K44"/>
    <mergeCell ref="A43:B43"/>
    <mergeCell ref="C43:D43"/>
    <mergeCell ref="E43:F43"/>
    <mergeCell ref="G43:I43"/>
    <mergeCell ref="A45:I45"/>
    <mergeCell ref="J45:K45"/>
    <mergeCell ref="A46:B46"/>
    <mergeCell ref="C46:D46"/>
    <mergeCell ref="E46:F46"/>
    <mergeCell ref="G46:I46"/>
    <mergeCell ref="J46:K46"/>
    <mergeCell ref="J47:K47"/>
    <mergeCell ref="A47:B47"/>
    <mergeCell ref="C47:D47"/>
    <mergeCell ref="E47:F47"/>
    <mergeCell ref="G47:I47"/>
    <mergeCell ref="A48:B48"/>
    <mergeCell ref="C48:D48"/>
    <mergeCell ref="E48:F48"/>
    <mergeCell ref="G48:I48"/>
    <mergeCell ref="J48:K48"/>
    <mergeCell ref="J49:K49"/>
    <mergeCell ref="A50:B50"/>
    <mergeCell ref="C50:D50"/>
    <mergeCell ref="E50:F50"/>
    <mergeCell ref="G50:I50"/>
    <mergeCell ref="J50:K50"/>
    <mergeCell ref="A49:B49"/>
    <mergeCell ref="C49:D49"/>
    <mergeCell ref="E49:F49"/>
    <mergeCell ref="G49:I49"/>
    <mergeCell ref="J51:K51"/>
    <mergeCell ref="A52:B52"/>
    <mergeCell ref="C52:D52"/>
    <mergeCell ref="E52:F52"/>
    <mergeCell ref="G52:I52"/>
    <mergeCell ref="J52:K52"/>
    <mergeCell ref="A51:B51"/>
    <mergeCell ref="C51:D51"/>
    <mergeCell ref="E51:F51"/>
    <mergeCell ref="G51:I51"/>
    <mergeCell ref="J53:K53"/>
    <mergeCell ref="A54:B54"/>
    <mergeCell ref="C54:D54"/>
    <mergeCell ref="E54:F54"/>
    <mergeCell ref="G54:I54"/>
    <mergeCell ref="J54:K54"/>
    <mergeCell ref="A53:B53"/>
    <mergeCell ref="C53:D53"/>
    <mergeCell ref="E53:F53"/>
    <mergeCell ref="G53:I53"/>
    <mergeCell ref="A55:D55"/>
    <mergeCell ref="E55:F55"/>
    <mergeCell ref="G55:I55"/>
    <mergeCell ref="J57:K57"/>
    <mergeCell ref="A56:B56"/>
    <mergeCell ref="C56:D56"/>
    <mergeCell ref="E56:F56"/>
    <mergeCell ref="G56:I56"/>
    <mergeCell ref="A58:D58"/>
    <mergeCell ref="E58:F58"/>
    <mergeCell ref="G58:I58"/>
    <mergeCell ref="J55:K55"/>
    <mergeCell ref="J56:K56"/>
    <mergeCell ref="A57:B57"/>
    <mergeCell ref="C57:D57"/>
    <mergeCell ref="E57:F57"/>
    <mergeCell ref="G57:I57"/>
    <mergeCell ref="J58:K58"/>
    <mergeCell ref="A59:I59"/>
    <mergeCell ref="J59:K59"/>
    <mergeCell ref="A60:I60"/>
    <mergeCell ref="J60:K60"/>
    <mergeCell ref="J61:K61"/>
    <mergeCell ref="A61:B61"/>
    <mergeCell ref="C61:D61"/>
    <mergeCell ref="E61:F61"/>
    <mergeCell ref="G61:I61"/>
  </mergeCells>
  <printOptions/>
  <pageMargins left="0.26" right="0.18" top="0.984" bottom="0.984" header="0.512" footer="0.512"/>
  <pageSetup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tabColor indexed="41"/>
  </sheetPr>
  <dimension ref="A1:M90"/>
  <sheetViews>
    <sheetView zoomScalePageLayoutView="0" workbookViewId="0" topLeftCell="A61">
      <selection activeCell="A17" sqref="A17:G17"/>
    </sheetView>
  </sheetViews>
  <sheetFormatPr defaultColWidth="9.00390625" defaultRowHeight="13.5"/>
  <cols>
    <col min="8" max="13" width="6.625" style="0" customWidth="1"/>
  </cols>
  <sheetData>
    <row r="1" spans="1:13" ht="13.5">
      <c r="A1" s="70" t="s">
        <v>115</v>
      </c>
      <c r="B1" s="70"/>
      <c r="C1" s="70"/>
      <c r="D1" s="70"/>
      <c r="E1" s="70"/>
      <c r="F1" s="70"/>
      <c r="G1" s="70"/>
      <c r="H1" s="70"/>
      <c r="I1" s="70"/>
      <c r="J1" s="70"/>
      <c r="K1" s="70"/>
      <c r="L1" s="70"/>
      <c r="M1" s="70"/>
    </row>
    <row r="2" spans="1:13" ht="13.5">
      <c r="A2" s="70"/>
      <c r="B2" s="70"/>
      <c r="C2" s="70"/>
      <c r="D2" s="70"/>
      <c r="E2" s="70"/>
      <c r="F2" s="70"/>
      <c r="G2" s="70"/>
      <c r="H2" s="70"/>
      <c r="I2" s="70"/>
      <c r="J2" s="70"/>
      <c r="K2" s="70"/>
      <c r="L2" s="70"/>
      <c r="M2" s="70"/>
    </row>
    <row r="3" spans="1:13" ht="13.5">
      <c r="A3" s="71" t="s">
        <v>43</v>
      </c>
      <c r="B3" s="71"/>
      <c r="C3" s="71"/>
      <c r="D3" s="71"/>
      <c r="E3" s="71"/>
      <c r="F3" s="71"/>
      <c r="G3" s="71"/>
      <c r="H3" s="71"/>
      <c r="I3" s="71"/>
      <c r="J3" s="71"/>
      <c r="K3" s="71"/>
      <c r="L3" s="71"/>
      <c r="M3" s="71"/>
    </row>
    <row r="4" spans="1:13" ht="13.5">
      <c r="A4" s="72"/>
      <c r="B4" s="72"/>
      <c r="C4" s="72"/>
      <c r="D4" s="72"/>
      <c r="E4" s="72"/>
      <c r="F4" s="72"/>
      <c r="G4" s="72"/>
      <c r="H4" s="73" t="s">
        <v>2</v>
      </c>
      <c r="I4" s="73"/>
      <c r="J4" s="73"/>
      <c r="K4" s="73"/>
      <c r="L4" s="73"/>
      <c r="M4" s="73"/>
    </row>
    <row r="5" spans="1:13" ht="13.5">
      <c r="A5" s="74" t="s">
        <v>3</v>
      </c>
      <c r="B5" s="75"/>
      <c r="C5" s="75"/>
      <c r="D5" s="75"/>
      <c r="E5" s="75"/>
      <c r="F5" s="75"/>
      <c r="G5" s="76"/>
      <c r="H5" s="74" t="s">
        <v>111</v>
      </c>
      <c r="I5" s="76"/>
      <c r="J5" s="74" t="s">
        <v>112</v>
      </c>
      <c r="K5" s="76"/>
      <c r="L5" s="74" t="s">
        <v>113</v>
      </c>
      <c r="M5" s="76"/>
    </row>
    <row r="6" spans="1:13" ht="13.5">
      <c r="A6" s="69" t="s">
        <v>116</v>
      </c>
      <c r="B6" s="49"/>
      <c r="C6" s="49"/>
      <c r="D6" s="49"/>
      <c r="E6" s="49"/>
      <c r="F6" s="49"/>
      <c r="G6" s="49"/>
      <c r="H6" s="67"/>
      <c r="I6" s="50"/>
      <c r="J6" s="67"/>
      <c r="K6" s="50"/>
      <c r="L6" s="67"/>
      <c r="M6" s="68"/>
    </row>
    <row r="7" spans="1:13" ht="13.5">
      <c r="A7" s="51" t="s">
        <v>117</v>
      </c>
      <c r="B7" s="52"/>
      <c r="C7" s="52"/>
      <c r="D7" s="52"/>
      <c r="E7" s="52"/>
      <c r="F7" s="52"/>
      <c r="G7" s="52"/>
      <c r="H7" s="53"/>
      <c r="I7" s="116"/>
      <c r="J7" s="53"/>
      <c r="K7" s="116"/>
      <c r="L7" s="53"/>
      <c r="M7" s="54"/>
    </row>
    <row r="8" spans="1:13" ht="13.5">
      <c r="A8" s="51" t="s">
        <v>118</v>
      </c>
      <c r="B8" s="52"/>
      <c r="C8" s="52"/>
      <c r="D8" s="52"/>
      <c r="E8" s="52"/>
      <c r="F8" s="52"/>
      <c r="G8" s="52"/>
      <c r="H8" s="53">
        <v>70000</v>
      </c>
      <c r="I8" s="116"/>
      <c r="J8" s="53">
        <v>54491</v>
      </c>
      <c r="K8" s="116"/>
      <c r="L8" s="53">
        <f>H8-J8</f>
        <v>15509</v>
      </c>
      <c r="M8" s="54"/>
    </row>
    <row r="9" spans="1:13" ht="13.5">
      <c r="A9" s="51" t="s">
        <v>119</v>
      </c>
      <c r="B9" s="52"/>
      <c r="C9" s="52"/>
      <c r="D9" s="52"/>
      <c r="E9" s="52"/>
      <c r="F9" s="52"/>
      <c r="G9" s="52"/>
      <c r="H9" s="53">
        <v>70000</v>
      </c>
      <c r="I9" s="116"/>
      <c r="J9" s="53">
        <v>54491</v>
      </c>
      <c r="K9" s="116"/>
      <c r="L9" s="53">
        <f aca="true" t="shared" si="0" ref="L9:L27">H9-J9</f>
        <v>15509</v>
      </c>
      <c r="M9" s="54"/>
    </row>
    <row r="10" spans="1:13" ht="13.5">
      <c r="A10" s="51" t="s">
        <v>120</v>
      </c>
      <c r="B10" s="52"/>
      <c r="C10" s="52"/>
      <c r="D10" s="52"/>
      <c r="E10" s="52"/>
      <c r="F10" s="52"/>
      <c r="G10" s="52"/>
      <c r="H10" s="53">
        <v>24570000</v>
      </c>
      <c r="I10" s="116"/>
      <c r="J10" s="53">
        <v>23618718</v>
      </c>
      <c r="K10" s="116"/>
      <c r="L10" s="53">
        <f t="shared" si="0"/>
        <v>951282</v>
      </c>
      <c r="M10" s="54"/>
    </row>
    <row r="11" spans="1:13" ht="13.5">
      <c r="A11" s="51" t="s">
        <v>121</v>
      </c>
      <c r="B11" s="52"/>
      <c r="C11" s="52"/>
      <c r="D11" s="52"/>
      <c r="E11" s="52"/>
      <c r="F11" s="52"/>
      <c r="G11" s="52"/>
      <c r="H11" s="53">
        <v>18500000</v>
      </c>
      <c r="I11" s="116"/>
      <c r="J11" s="53">
        <v>17598718</v>
      </c>
      <c r="K11" s="116"/>
      <c r="L11" s="53">
        <f t="shared" si="0"/>
        <v>901282</v>
      </c>
      <c r="M11" s="54"/>
    </row>
    <row r="12" spans="1:13" ht="13.5">
      <c r="A12" s="51" t="s">
        <v>122</v>
      </c>
      <c r="B12" s="52"/>
      <c r="C12" s="52"/>
      <c r="D12" s="52"/>
      <c r="E12" s="52"/>
      <c r="F12" s="52"/>
      <c r="G12" s="52"/>
      <c r="H12" s="53">
        <v>6070000</v>
      </c>
      <c r="I12" s="116"/>
      <c r="J12" s="53">
        <v>6020000</v>
      </c>
      <c r="K12" s="116"/>
      <c r="L12" s="53">
        <f t="shared" si="0"/>
        <v>50000</v>
      </c>
      <c r="M12" s="54"/>
    </row>
    <row r="13" spans="1:13" ht="13.5">
      <c r="A13" s="51" t="s">
        <v>123</v>
      </c>
      <c r="B13" s="52"/>
      <c r="C13" s="52"/>
      <c r="D13" s="52"/>
      <c r="E13" s="52"/>
      <c r="F13" s="52"/>
      <c r="G13" s="52"/>
      <c r="H13" s="53">
        <v>10520000</v>
      </c>
      <c r="I13" s="116"/>
      <c r="J13" s="53">
        <v>9451400</v>
      </c>
      <c r="K13" s="116"/>
      <c r="L13" s="53">
        <f t="shared" si="0"/>
        <v>1068600</v>
      </c>
      <c r="M13" s="54"/>
    </row>
    <row r="14" spans="1:13" ht="13.5">
      <c r="A14" s="51" t="s">
        <v>53</v>
      </c>
      <c r="B14" s="52"/>
      <c r="C14" s="52"/>
      <c r="D14" s="52"/>
      <c r="E14" s="52"/>
      <c r="F14" s="52"/>
      <c r="G14" s="52"/>
      <c r="H14" s="53">
        <v>3395000</v>
      </c>
      <c r="I14" s="116"/>
      <c r="J14" s="53">
        <v>3138750</v>
      </c>
      <c r="K14" s="116"/>
      <c r="L14" s="53">
        <f t="shared" si="0"/>
        <v>256250</v>
      </c>
      <c r="M14" s="54"/>
    </row>
    <row r="15" spans="1:13" ht="13.5">
      <c r="A15" s="51" t="s">
        <v>54</v>
      </c>
      <c r="B15" s="52"/>
      <c r="C15" s="52"/>
      <c r="D15" s="52"/>
      <c r="E15" s="52"/>
      <c r="F15" s="52"/>
      <c r="G15" s="52"/>
      <c r="H15" s="53">
        <v>1500000</v>
      </c>
      <c r="I15" s="116"/>
      <c r="J15" s="53">
        <v>1275000</v>
      </c>
      <c r="K15" s="116"/>
      <c r="L15" s="53">
        <f t="shared" si="0"/>
        <v>225000</v>
      </c>
      <c r="M15" s="54"/>
    </row>
    <row r="16" spans="1:13" ht="13.5">
      <c r="A16" s="51" t="s">
        <v>55</v>
      </c>
      <c r="B16" s="52"/>
      <c r="C16" s="52"/>
      <c r="D16" s="52"/>
      <c r="E16" s="52"/>
      <c r="F16" s="52"/>
      <c r="G16" s="52"/>
      <c r="H16" s="53">
        <v>1500000</v>
      </c>
      <c r="I16" s="116"/>
      <c r="J16" s="53">
        <v>1325000</v>
      </c>
      <c r="K16" s="116"/>
      <c r="L16" s="53">
        <f t="shared" si="0"/>
        <v>175000</v>
      </c>
      <c r="M16" s="54"/>
    </row>
    <row r="17" spans="1:13" ht="13.5">
      <c r="A17" s="51" t="s">
        <v>56</v>
      </c>
      <c r="B17" s="52"/>
      <c r="C17" s="52"/>
      <c r="D17" s="52"/>
      <c r="E17" s="52"/>
      <c r="F17" s="52"/>
      <c r="G17" s="52"/>
      <c r="H17" s="53">
        <v>3200000</v>
      </c>
      <c r="I17" s="116"/>
      <c r="J17" s="53">
        <v>3115650</v>
      </c>
      <c r="K17" s="116"/>
      <c r="L17" s="53">
        <f t="shared" si="0"/>
        <v>84350</v>
      </c>
      <c r="M17" s="54"/>
    </row>
    <row r="18" spans="1:13" ht="13.5">
      <c r="A18" s="51" t="s">
        <v>57</v>
      </c>
      <c r="B18" s="52"/>
      <c r="C18" s="52"/>
      <c r="D18" s="52"/>
      <c r="E18" s="52"/>
      <c r="F18" s="52"/>
      <c r="G18" s="52"/>
      <c r="H18" s="53">
        <v>450000</v>
      </c>
      <c r="I18" s="116"/>
      <c r="J18" s="53">
        <v>337000</v>
      </c>
      <c r="K18" s="116"/>
      <c r="L18" s="53">
        <f t="shared" si="0"/>
        <v>113000</v>
      </c>
      <c r="M18" s="54"/>
    </row>
    <row r="19" spans="1:13" ht="13.5">
      <c r="A19" s="51" t="s">
        <v>58</v>
      </c>
      <c r="B19" s="52"/>
      <c r="C19" s="52"/>
      <c r="D19" s="52"/>
      <c r="E19" s="52"/>
      <c r="F19" s="52"/>
      <c r="G19" s="52"/>
      <c r="H19" s="53">
        <v>250000</v>
      </c>
      <c r="I19" s="116"/>
      <c r="J19" s="53">
        <v>224000</v>
      </c>
      <c r="K19" s="116"/>
      <c r="L19" s="53">
        <f t="shared" si="0"/>
        <v>26000</v>
      </c>
      <c r="M19" s="54"/>
    </row>
    <row r="20" spans="1:13" ht="13.5">
      <c r="A20" s="51" t="s">
        <v>59</v>
      </c>
      <c r="B20" s="52"/>
      <c r="C20" s="52"/>
      <c r="D20" s="52"/>
      <c r="E20" s="52"/>
      <c r="F20" s="52"/>
      <c r="G20" s="52"/>
      <c r="H20" s="53">
        <v>225000</v>
      </c>
      <c r="I20" s="116"/>
      <c r="J20" s="53">
        <v>36000</v>
      </c>
      <c r="K20" s="116"/>
      <c r="L20" s="53">
        <f t="shared" si="0"/>
        <v>189000</v>
      </c>
      <c r="M20" s="54"/>
    </row>
    <row r="21" spans="1:13" ht="13.5">
      <c r="A21" s="51" t="s">
        <v>124</v>
      </c>
      <c r="B21" s="52"/>
      <c r="C21" s="52"/>
      <c r="D21" s="52"/>
      <c r="E21" s="52"/>
      <c r="F21" s="52"/>
      <c r="G21" s="52"/>
      <c r="H21" s="53">
        <v>1000000</v>
      </c>
      <c r="I21" s="116"/>
      <c r="J21" s="53">
        <v>1000000</v>
      </c>
      <c r="K21" s="116"/>
      <c r="L21" s="53">
        <f t="shared" si="0"/>
        <v>0</v>
      </c>
      <c r="M21" s="54"/>
    </row>
    <row r="22" spans="1:13" ht="13.5">
      <c r="A22" s="51" t="s">
        <v>125</v>
      </c>
      <c r="B22" s="52"/>
      <c r="C22" s="52"/>
      <c r="D22" s="52"/>
      <c r="E22" s="52"/>
      <c r="F22" s="52"/>
      <c r="G22" s="52"/>
      <c r="H22" s="53">
        <v>1000000</v>
      </c>
      <c r="I22" s="116"/>
      <c r="J22" s="53">
        <v>1000000</v>
      </c>
      <c r="K22" s="116"/>
      <c r="L22" s="53">
        <f t="shared" si="0"/>
        <v>0</v>
      </c>
      <c r="M22" s="54"/>
    </row>
    <row r="23" spans="1:13" ht="13.5">
      <c r="A23" s="51" t="s">
        <v>126</v>
      </c>
      <c r="B23" s="52"/>
      <c r="C23" s="52"/>
      <c r="D23" s="52"/>
      <c r="E23" s="52"/>
      <c r="F23" s="52"/>
      <c r="G23" s="52"/>
      <c r="H23" s="53">
        <v>1000000</v>
      </c>
      <c r="I23" s="116"/>
      <c r="J23" s="53">
        <v>0</v>
      </c>
      <c r="K23" s="116"/>
      <c r="L23" s="53">
        <f t="shared" si="0"/>
        <v>1000000</v>
      </c>
      <c r="M23" s="54"/>
    </row>
    <row r="24" spans="1:13" ht="13.5">
      <c r="A24" s="51" t="s">
        <v>127</v>
      </c>
      <c r="B24" s="52"/>
      <c r="C24" s="52"/>
      <c r="D24" s="52"/>
      <c r="E24" s="52"/>
      <c r="F24" s="52"/>
      <c r="G24" s="52"/>
      <c r="H24" s="53">
        <v>1000000</v>
      </c>
      <c r="I24" s="116"/>
      <c r="J24" s="53">
        <v>0</v>
      </c>
      <c r="K24" s="116"/>
      <c r="L24" s="53">
        <f t="shared" si="0"/>
        <v>1000000</v>
      </c>
      <c r="M24" s="54"/>
    </row>
    <row r="25" spans="1:13" ht="13.5">
      <c r="A25" s="51" t="s">
        <v>128</v>
      </c>
      <c r="B25" s="52"/>
      <c r="C25" s="52"/>
      <c r="D25" s="52"/>
      <c r="E25" s="52"/>
      <c r="F25" s="52"/>
      <c r="G25" s="52"/>
      <c r="H25" s="53">
        <v>113000</v>
      </c>
      <c r="I25" s="116"/>
      <c r="J25" s="53">
        <v>160216</v>
      </c>
      <c r="K25" s="116"/>
      <c r="L25" s="53">
        <f t="shared" si="0"/>
        <v>-47216</v>
      </c>
      <c r="M25" s="54"/>
    </row>
    <row r="26" spans="1:13" ht="13.5">
      <c r="A26" s="51" t="s">
        <v>129</v>
      </c>
      <c r="B26" s="52"/>
      <c r="C26" s="52"/>
      <c r="D26" s="52"/>
      <c r="E26" s="52"/>
      <c r="F26" s="52"/>
      <c r="G26" s="52"/>
      <c r="H26" s="53">
        <v>13000</v>
      </c>
      <c r="I26" s="116"/>
      <c r="J26" s="53">
        <v>9980</v>
      </c>
      <c r="K26" s="116"/>
      <c r="L26" s="53">
        <f t="shared" si="0"/>
        <v>3020</v>
      </c>
      <c r="M26" s="54"/>
    </row>
    <row r="27" spans="1:13" ht="13.5">
      <c r="A27" s="51" t="s">
        <v>130</v>
      </c>
      <c r="B27" s="52"/>
      <c r="C27" s="52"/>
      <c r="D27" s="52"/>
      <c r="E27" s="52"/>
      <c r="F27" s="52"/>
      <c r="G27" s="52"/>
      <c r="H27" s="53">
        <v>100000</v>
      </c>
      <c r="I27" s="116"/>
      <c r="J27" s="53">
        <v>150236</v>
      </c>
      <c r="K27" s="116"/>
      <c r="L27" s="53">
        <f t="shared" si="0"/>
        <v>-50236</v>
      </c>
      <c r="M27" s="54"/>
    </row>
    <row r="28" spans="1:13" ht="13.5">
      <c r="A28" s="51" t="s">
        <v>131</v>
      </c>
      <c r="B28" s="52"/>
      <c r="C28" s="52"/>
      <c r="D28" s="52"/>
      <c r="E28" s="52"/>
      <c r="F28" s="52"/>
      <c r="G28" s="52"/>
      <c r="H28" s="57">
        <v>37273000</v>
      </c>
      <c r="I28" s="109"/>
      <c r="J28" s="57">
        <v>34284825</v>
      </c>
      <c r="K28" s="109"/>
      <c r="L28" s="57">
        <f>H28-J28</f>
        <v>2988175</v>
      </c>
      <c r="M28" s="58"/>
    </row>
    <row r="29" spans="1:13" ht="13.5">
      <c r="A29" s="51" t="s">
        <v>132</v>
      </c>
      <c r="B29" s="52"/>
      <c r="C29" s="52"/>
      <c r="D29" s="52"/>
      <c r="E29" s="52"/>
      <c r="F29" s="52"/>
      <c r="G29" s="52"/>
      <c r="H29" s="59"/>
      <c r="I29" s="157"/>
      <c r="J29" s="59"/>
      <c r="K29" s="157"/>
      <c r="L29" s="59"/>
      <c r="M29" s="60"/>
    </row>
    <row r="30" spans="1:13" ht="13.5">
      <c r="A30" s="51" t="s">
        <v>133</v>
      </c>
      <c r="B30" s="52"/>
      <c r="C30" s="52"/>
      <c r="D30" s="52"/>
      <c r="E30" s="52"/>
      <c r="F30" s="52"/>
      <c r="G30" s="52"/>
      <c r="H30" s="53">
        <v>31192039</v>
      </c>
      <c r="I30" s="116"/>
      <c r="J30" s="53">
        <f>SUM(J31:K49)</f>
        <v>28075352</v>
      </c>
      <c r="K30" s="116"/>
      <c r="L30" s="53">
        <f>H30-J30</f>
        <v>3116687</v>
      </c>
      <c r="M30" s="54"/>
    </row>
    <row r="31" spans="1:13" ht="13.5">
      <c r="A31" s="51" t="s">
        <v>75</v>
      </c>
      <c r="B31" s="52"/>
      <c r="C31" s="52"/>
      <c r="D31" s="52"/>
      <c r="E31" s="52"/>
      <c r="F31" s="52"/>
      <c r="G31" s="52"/>
      <c r="H31" s="53">
        <v>3042000</v>
      </c>
      <c r="I31" s="116"/>
      <c r="J31" s="53">
        <v>2692757</v>
      </c>
      <c r="K31" s="158"/>
      <c r="L31" s="53">
        <f aca="true" t="shared" si="1" ref="L31:L67">H31-J31</f>
        <v>349243</v>
      </c>
      <c r="M31" s="54"/>
    </row>
    <row r="32" spans="1:13" ht="13.5">
      <c r="A32" s="51" t="s">
        <v>114</v>
      </c>
      <c r="B32" s="52"/>
      <c r="C32" s="52"/>
      <c r="D32" s="52"/>
      <c r="E32" s="52"/>
      <c r="F32" s="52"/>
      <c r="G32" s="52"/>
      <c r="H32" s="53">
        <v>206000</v>
      </c>
      <c r="I32" s="116"/>
      <c r="J32" s="53">
        <v>0</v>
      </c>
      <c r="K32" s="158"/>
      <c r="L32" s="53">
        <f t="shared" si="1"/>
        <v>206000</v>
      </c>
      <c r="M32" s="54"/>
    </row>
    <row r="33" spans="1:13" ht="13.5">
      <c r="A33" s="51" t="s">
        <v>77</v>
      </c>
      <c r="B33" s="52"/>
      <c r="C33" s="52"/>
      <c r="D33" s="52"/>
      <c r="E33" s="52"/>
      <c r="F33" s="52"/>
      <c r="G33" s="52"/>
      <c r="H33" s="53">
        <v>250000</v>
      </c>
      <c r="I33" s="116"/>
      <c r="J33" s="53">
        <v>249375</v>
      </c>
      <c r="K33" s="158"/>
      <c r="L33" s="53">
        <f t="shared" si="1"/>
        <v>625</v>
      </c>
      <c r="M33" s="54"/>
    </row>
    <row r="34" spans="1:13" ht="13.5">
      <c r="A34" s="51" t="s">
        <v>79</v>
      </c>
      <c r="B34" s="52"/>
      <c r="C34" s="52"/>
      <c r="D34" s="52"/>
      <c r="E34" s="52"/>
      <c r="F34" s="52"/>
      <c r="G34" s="52"/>
      <c r="H34" s="53">
        <v>50000</v>
      </c>
      <c r="I34" s="116"/>
      <c r="J34" s="53">
        <v>77795</v>
      </c>
      <c r="K34" s="158"/>
      <c r="L34" s="53">
        <f t="shared" si="1"/>
        <v>-27795</v>
      </c>
      <c r="M34" s="54"/>
    </row>
    <row r="35" spans="1:13" ht="13.5">
      <c r="A35" s="51" t="s">
        <v>134</v>
      </c>
      <c r="B35" s="52"/>
      <c r="C35" s="52"/>
      <c r="D35" s="52"/>
      <c r="E35" s="52"/>
      <c r="F35" s="52"/>
      <c r="G35" s="52"/>
      <c r="H35" s="53">
        <v>2317269</v>
      </c>
      <c r="I35" s="116"/>
      <c r="J35" s="53">
        <v>2369334</v>
      </c>
      <c r="K35" s="158"/>
      <c r="L35" s="53">
        <f t="shared" si="1"/>
        <v>-52065</v>
      </c>
      <c r="M35" s="54"/>
    </row>
    <row r="36" spans="1:13" ht="13.5">
      <c r="A36" s="51" t="s">
        <v>135</v>
      </c>
      <c r="B36" s="52"/>
      <c r="C36" s="52"/>
      <c r="D36" s="52"/>
      <c r="E36" s="52"/>
      <c r="F36" s="52"/>
      <c r="G36" s="52"/>
      <c r="H36" s="53">
        <v>640000</v>
      </c>
      <c r="I36" s="116"/>
      <c r="J36" s="53">
        <v>623910</v>
      </c>
      <c r="K36" s="158"/>
      <c r="L36" s="53">
        <f t="shared" si="1"/>
        <v>16090</v>
      </c>
      <c r="M36" s="54"/>
    </row>
    <row r="37" spans="1:13" ht="13.5">
      <c r="A37" s="51" t="s">
        <v>136</v>
      </c>
      <c r="B37" s="52"/>
      <c r="C37" s="52"/>
      <c r="D37" s="52"/>
      <c r="E37" s="52"/>
      <c r="F37" s="52"/>
      <c r="G37" s="52"/>
      <c r="H37" s="53">
        <v>326170</v>
      </c>
      <c r="I37" s="116"/>
      <c r="J37" s="53">
        <v>352855</v>
      </c>
      <c r="K37" s="158"/>
      <c r="L37" s="53">
        <f t="shared" si="1"/>
        <v>-26685</v>
      </c>
      <c r="M37" s="54"/>
    </row>
    <row r="38" spans="1:13" ht="13.5">
      <c r="A38" s="51" t="s">
        <v>137</v>
      </c>
      <c r="B38" s="52"/>
      <c r="C38" s="52"/>
      <c r="D38" s="52"/>
      <c r="E38" s="52"/>
      <c r="F38" s="52"/>
      <c r="G38" s="52"/>
      <c r="H38" s="53">
        <v>40000</v>
      </c>
      <c r="I38" s="116"/>
      <c r="J38" s="53">
        <v>310653</v>
      </c>
      <c r="K38" s="158"/>
      <c r="L38" s="53">
        <f t="shared" si="1"/>
        <v>-270653</v>
      </c>
      <c r="M38" s="54"/>
    </row>
    <row r="39" spans="1:13" ht="13.5">
      <c r="A39" s="51" t="s">
        <v>138</v>
      </c>
      <c r="B39" s="52"/>
      <c r="C39" s="52"/>
      <c r="D39" s="52"/>
      <c r="E39" s="52"/>
      <c r="F39" s="52"/>
      <c r="G39" s="52"/>
      <c r="H39" s="53">
        <v>4445600</v>
      </c>
      <c r="I39" s="116"/>
      <c r="J39" s="53">
        <v>3074700</v>
      </c>
      <c r="K39" s="158"/>
      <c r="L39" s="53">
        <f t="shared" si="1"/>
        <v>1370900</v>
      </c>
      <c r="M39" s="54"/>
    </row>
    <row r="40" spans="1:13" ht="13.5">
      <c r="A40" s="51" t="s">
        <v>139</v>
      </c>
      <c r="B40" s="52"/>
      <c r="C40" s="52"/>
      <c r="D40" s="52"/>
      <c r="E40" s="52"/>
      <c r="F40" s="52"/>
      <c r="G40" s="52"/>
      <c r="H40" s="53">
        <v>4566000</v>
      </c>
      <c r="I40" s="116"/>
      <c r="J40" s="53">
        <v>4239012</v>
      </c>
      <c r="K40" s="158"/>
      <c r="L40" s="53">
        <f t="shared" si="1"/>
        <v>326988</v>
      </c>
      <c r="M40" s="54"/>
    </row>
    <row r="41" spans="1:13" ht="13.5">
      <c r="A41" s="51" t="s">
        <v>140</v>
      </c>
      <c r="B41" s="52"/>
      <c r="C41" s="52"/>
      <c r="D41" s="52"/>
      <c r="E41" s="52"/>
      <c r="F41" s="52"/>
      <c r="G41" s="52"/>
      <c r="H41" s="53">
        <v>200000</v>
      </c>
      <c r="I41" s="116"/>
      <c r="J41" s="53">
        <v>74106</v>
      </c>
      <c r="K41" s="158"/>
      <c r="L41" s="53">
        <f t="shared" si="1"/>
        <v>125894</v>
      </c>
      <c r="M41" s="54"/>
    </row>
    <row r="42" spans="1:13" ht="13.5">
      <c r="A42" s="51" t="s">
        <v>141</v>
      </c>
      <c r="B42" s="52"/>
      <c r="C42" s="52"/>
      <c r="D42" s="52"/>
      <c r="E42" s="52"/>
      <c r="F42" s="52"/>
      <c r="G42" s="52"/>
      <c r="H42" s="53">
        <v>10102000</v>
      </c>
      <c r="I42" s="116"/>
      <c r="J42" s="53">
        <v>9063294</v>
      </c>
      <c r="K42" s="158"/>
      <c r="L42" s="53">
        <f t="shared" si="1"/>
        <v>1038706</v>
      </c>
      <c r="M42" s="54"/>
    </row>
    <row r="43" spans="1:13" ht="13.5">
      <c r="A43" s="51" t="s">
        <v>142</v>
      </c>
      <c r="B43" s="52"/>
      <c r="C43" s="52"/>
      <c r="D43" s="52"/>
      <c r="E43" s="52"/>
      <c r="F43" s="52"/>
      <c r="G43" s="52"/>
      <c r="H43" s="53">
        <v>93191</v>
      </c>
      <c r="I43" s="116"/>
      <c r="J43" s="53">
        <v>91750</v>
      </c>
      <c r="K43" s="158"/>
      <c r="L43" s="53">
        <f t="shared" si="1"/>
        <v>1441</v>
      </c>
      <c r="M43" s="54"/>
    </row>
    <row r="44" spans="1:13" ht="13.5">
      <c r="A44" s="51" t="s">
        <v>143</v>
      </c>
      <c r="B44" s="52"/>
      <c r="C44" s="52"/>
      <c r="D44" s="52"/>
      <c r="E44" s="52"/>
      <c r="F44" s="52"/>
      <c r="G44" s="52"/>
      <c r="H44" s="53">
        <v>782809</v>
      </c>
      <c r="I44" s="116"/>
      <c r="J44" s="53">
        <v>782809</v>
      </c>
      <c r="K44" s="158"/>
      <c r="L44" s="53">
        <f t="shared" si="1"/>
        <v>0</v>
      </c>
      <c r="M44" s="54"/>
    </row>
    <row r="45" spans="1:13" ht="13.5">
      <c r="A45" s="51" t="s">
        <v>144</v>
      </c>
      <c r="B45" s="52"/>
      <c r="C45" s="52"/>
      <c r="D45" s="52"/>
      <c r="E45" s="52"/>
      <c r="F45" s="52"/>
      <c r="G45" s="52"/>
      <c r="H45" s="53">
        <v>100000</v>
      </c>
      <c r="I45" s="116"/>
      <c r="J45" s="53">
        <v>92451</v>
      </c>
      <c r="K45" s="158"/>
      <c r="L45" s="53">
        <f t="shared" si="1"/>
        <v>7549</v>
      </c>
      <c r="M45" s="54"/>
    </row>
    <row r="46" spans="1:13" ht="13.5">
      <c r="A46" s="51" t="s">
        <v>145</v>
      </c>
      <c r="B46" s="52"/>
      <c r="C46" s="52"/>
      <c r="D46" s="52"/>
      <c r="E46" s="52"/>
      <c r="F46" s="52"/>
      <c r="G46" s="52"/>
      <c r="H46" s="53">
        <v>1100000</v>
      </c>
      <c r="I46" s="116"/>
      <c r="J46" s="53">
        <v>1100000</v>
      </c>
      <c r="K46" s="158"/>
      <c r="L46" s="53">
        <f t="shared" si="1"/>
        <v>0</v>
      </c>
      <c r="M46" s="54"/>
    </row>
    <row r="47" spans="1:13" ht="13.5">
      <c r="A47" s="51" t="s">
        <v>146</v>
      </c>
      <c r="B47" s="52"/>
      <c r="C47" s="52"/>
      <c r="D47" s="52"/>
      <c r="E47" s="52"/>
      <c r="F47" s="52"/>
      <c r="G47" s="52"/>
      <c r="H47" s="53">
        <v>1000000</v>
      </c>
      <c r="I47" s="116"/>
      <c r="J47" s="53">
        <v>822369</v>
      </c>
      <c r="K47" s="158"/>
      <c r="L47" s="53">
        <f t="shared" si="1"/>
        <v>177631</v>
      </c>
      <c r="M47" s="54"/>
    </row>
    <row r="48" spans="1:13" ht="13.5">
      <c r="A48" s="51" t="s">
        <v>147</v>
      </c>
      <c r="B48" s="52"/>
      <c r="C48" s="52"/>
      <c r="D48" s="52"/>
      <c r="E48" s="52"/>
      <c r="F48" s="52"/>
      <c r="G48" s="52"/>
      <c r="H48" s="53">
        <v>1691000</v>
      </c>
      <c r="I48" s="116"/>
      <c r="J48" s="53">
        <v>1918715</v>
      </c>
      <c r="K48" s="158"/>
      <c r="L48" s="53">
        <f t="shared" si="1"/>
        <v>-227715</v>
      </c>
      <c r="M48" s="54"/>
    </row>
    <row r="49" spans="1:13" ht="13.5">
      <c r="A49" s="51" t="s">
        <v>148</v>
      </c>
      <c r="B49" s="52"/>
      <c r="C49" s="52"/>
      <c r="D49" s="52"/>
      <c r="E49" s="52"/>
      <c r="F49" s="52"/>
      <c r="G49" s="52"/>
      <c r="H49" s="53">
        <v>240000</v>
      </c>
      <c r="I49" s="116"/>
      <c r="J49" s="53">
        <v>139467</v>
      </c>
      <c r="K49" s="158"/>
      <c r="L49" s="53">
        <f t="shared" si="1"/>
        <v>100533</v>
      </c>
      <c r="M49" s="54"/>
    </row>
    <row r="50" spans="1:13" ht="13.5">
      <c r="A50" s="51" t="s">
        <v>149</v>
      </c>
      <c r="B50" s="52"/>
      <c r="C50" s="52"/>
      <c r="D50" s="52"/>
      <c r="E50" s="52"/>
      <c r="F50" s="52"/>
      <c r="G50" s="52"/>
      <c r="H50" s="53">
        <v>13740261</v>
      </c>
      <c r="I50" s="116"/>
      <c r="J50" s="53">
        <f>SUM(J51:K67)</f>
        <v>12632662</v>
      </c>
      <c r="K50" s="116"/>
      <c r="L50" s="53">
        <f t="shared" si="1"/>
        <v>1107599</v>
      </c>
      <c r="M50" s="54"/>
    </row>
    <row r="51" spans="1:13" ht="13.5">
      <c r="A51" s="51" t="s">
        <v>77</v>
      </c>
      <c r="B51" s="52"/>
      <c r="C51" s="52"/>
      <c r="D51" s="52"/>
      <c r="E51" s="52"/>
      <c r="F51" s="52"/>
      <c r="G51" s="52"/>
      <c r="H51" s="53">
        <v>250000</v>
      </c>
      <c r="I51" s="116"/>
      <c r="J51" s="53">
        <v>249375</v>
      </c>
      <c r="K51" s="116"/>
      <c r="L51" s="53">
        <f t="shared" si="1"/>
        <v>625</v>
      </c>
      <c r="M51" s="54"/>
    </row>
    <row r="52" spans="1:13" ht="13.5">
      <c r="A52" s="51" t="s">
        <v>79</v>
      </c>
      <c r="B52" s="52"/>
      <c r="C52" s="52"/>
      <c r="D52" s="52"/>
      <c r="E52" s="52"/>
      <c r="F52" s="52"/>
      <c r="G52" s="52"/>
      <c r="H52" s="53">
        <v>250000</v>
      </c>
      <c r="I52" s="116"/>
      <c r="J52" s="53">
        <v>251101</v>
      </c>
      <c r="K52" s="116"/>
      <c r="L52" s="53">
        <f t="shared" si="1"/>
        <v>-1101</v>
      </c>
      <c r="M52" s="54"/>
    </row>
    <row r="53" spans="1:13" ht="13.5">
      <c r="A53" s="51" t="s">
        <v>88</v>
      </c>
      <c r="B53" s="52"/>
      <c r="C53" s="52"/>
      <c r="D53" s="52"/>
      <c r="E53" s="52"/>
      <c r="F53" s="52"/>
      <c r="G53" s="52"/>
      <c r="H53" s="53">
        <v>500000</v>
      </c>
      <c r="I53" s="116"/>
      <c r="J53" s="53">
        <v>500000</v>
      </c>
      <c r="K53" s="116"/>
      <c r="L53" s="53">
        <f t="shared" si="1"/>
        <v>0</v>
      </c>
      <c r="M53" s="54"/>
    </row>
    <row r="54" spans="1:13" ht="13.5">
      <c r="A54" s="51" t="s">
        <v>89</v>
      </c>
      <c r="B54" s="52"/>
      <c r="C54" s="52"/>
      <c r="D54" s="52"/>
      <c r="E54" s="52"/>
      <c r="F54" s="52"/>
      <c r="G54" s="52"/>
      <c r="H54" s="53">
        <v>10000</v>
      </c>
      <c r="I54" s="116"/>
      <c r="J54" s="53">
        <v>10000</v>
      </c>
      <c r="K54" s="116"/>
      <c r="L54" s="53">
        <f t="shared" si="1"/>
        <v>0</v>
      </c>
      <c r="M54" s="54"/>
    </row>
    <row r="55" spans="1:13" ht="13.5">
      <c r="A55" s="51" t="s">
        <v>134</v>
      </c>
      <c r="B55" s="52"/>
      <c r="C55" s="52"/>
      <c r="D55" s="52"/>
      <c r="E55" s="52"/>
      <c r="F55" s="52"/>
      <c r="G55" s="52"/>
      <c r="H55" s="53">
        <v>5142431</v>
      </c>
      <c r="I55" s="116"/>
      <c r="J55" s="53">
        <v>5249102</v>
      </c>
      <c r="K55" s="116"/>
      <c r="L55" s="53">
        <f t="shared" si="1"/>
        <v>-106671</v>
      </c>
      <c r="M55" s="54"/>
    </row>
    <row r="56" spans="1:13" ht="13.5">
      <c r="A56" s="51" t="s">
        <v>135</v>
      </c>
      <c r="B56" s="52"/>
      <c r="C56" s="52"/>
      <c r="D56" s="52"/>
      <c r="E56" s="52"/>
      <c r="F56" s="52"/>
      <c r="G56" s="52"/>
      <c r="H56" s="53">
        <v>200000</v>
      </c>
      <c r="I56" s="116"/>
      <c r="J56" s="53">
        <v>21500</v>
      </c>
      <c r="K56" s="116"/>
      <c r="L56" s="53">
        <f t="shared" si="1"/>
        <v>178500</v>
      </c>
      <c r="M56" s="54"/>
    </row>
    <row r="57" spans="1:13" ht="13.5">
      <c r="A57" s="51" t="s">
        <v>136</v>
      </c>
      <c r="B57" s="52"/>
      <c r="C57" s="52"/>
      <c r="D57" s="52"/>
      <c r="E57" s="52"/>
      <c r="F57" s="52"/>
      <c r="G57" s="52"/>
      <c r="H57" s="53">
        <v>723830</v>
      </c>
      <c r="I57" s="116"/>
      <c r="J57" s="53">
        <v>627916</v>
      </c>
      <c r="K57" s="116"/>
      <c r="L57" s="53">
        <f t="shared" si="1"/>
        <v>95914</v>
      </c>
      <c r="M57" s="54"/>
    </row>
    <row r="58" spans="1:13" ht="13.5">
      <c r="A58" s="51" t="s">
        <v>137</v>
      </c>
      <c r="B58" s="52"/>
      <c r="C58" s="52"/>
      <c r="D58" s="52"/>
      <c r="E58" s="52"/>
      <c r="F58" s="52"/>
      <c r="G58" s="52"/>
      <c r="H58" s="53">
        <v>0</v>
      </c>
      <c r="I58" s="116"/>
      <c r="J58" s="53">
        <v>48544</v>
      </c>
      <c r="K58" s="116"/>
      <c r="L58" s="53">
        <f t="shared" si="1"/>
        <v>-48544</v>
      </c>
      <c r="M58" s="54"/>
    </row>
    <row r="59" spans="1:13" ht="13.5">
      <c r="A59" s="51" t="s">
        <v>150</v>
      </c>
      <c r="B59" s="52"/>
      <c r="C59" s="52"/>
      <c r="D59" s="52"/>
      <c r="E59" s="52"/>
      <c r="F59" s="52"/>
      <c r="G59" s="52"/>
      <c r="H59" s="53">
        <v>80000</v>
      </c>
      <c r="I59" s="116"/>
      <c r="J59" s="53">
        <v>143550</v>
      </c>
      <c r="K59" s="116"/>
      <c r="L59" s="53">
        <f t="shared" si="1"/>
        <v>-63550</v>
      </c>
      <c r="M59" s="54"/>
    </row>
    <row r="60" spans="1:13" ht="13.5">
      <c r="A60" s="51" t="s">
        <v>138</v>
      </c>
      <c r="B60" s="52"/>
      <c r="C60" s="52"/>
      <c r="D60" s="52"/>
      <c r="E60" s="52"/>
      <c r="F60" s="52"/>
      <c r="G60" s="52"/>
      <c r="H60" s="53">
        <v>1500000</v>
      </c>
      <c r="I60" s="116"/>
      <c r="J60" s="53">
        <v>1154540</v>
      </c>
      <c r="K60" s="116"/>
      <c r="L60" s="53">
        <f t="shared" si="1"/>
        <v>345460</v>
      </c>
      <c r="M60" s="54"/>
    </row>
    <row r="61" spans="1:13" ht="13.5">
      <c r="A61" s="51" t="s">
        <v>139</v>
      </c>
      <c r="B61" s="52"/>
      <c r="C61" s="52"/>
      <c r="D61" s="52"/>
      <c r="E61" s="52"/>
      <c r="F61" s="52"/>
      <c r="G61" s="52"/>
      <c r="H61" s="53">
        <v>500000</v>
      </c>
      <c r="I61" s="116"/>
      <c r="J61" s="53">
        <v>531032</v>
      </c>
      <c r="K61" s="116"/>
      <c r="L61" s="53">
        <f t="shared" si="1"/>
        <v>-31032</v>
      </c>
      <c r="M61" s="54"/>
    </row>
    <row r="62" spans="1:13" ht="13.5">
      <c r="A62" s="51" t="s">
        <v>140</v>
      </c>
      <c r="B62" s="52"/>
      <c r="C62" s="52"/>
      <c r="D62" s="52"/>
      <c r="E62" s="52"/>
      <c r="F62" s="52"/>
      <c r="G62" s="52"/>
      <c r="H62" s="53">
        <v>750000</v>
      </c>
      <c r="I62" s="116"/>
      <c r="J62" s="53">
        <v>417030</v>
      </c>
      <c r="K62" s="116"/>
      <c r="L62" s="53">
        <f t="shared" si="1"/>
        <v>332970</v>
      </c>
      <c r="M62" s="54"/>
    </row>
    <row r="63" spans="1:13" ht="13.5">
      <c r="A63" s="51" t="s">
        <v>141</v>
      </c>
      <c r="B63" s="52"/>
      <c r="C63" s="52"/>
      <c r="D63" s="52"/>
      <c r="E63" s="52"/>
      <c r="F63" s="52"/>
      <c r="G63" s="52"/>
      <c r="H63" s="53">
        <v>750000</v>
      </c>
      <c r="I63" s="116"/>
      <c r="J63" s="53">
        <v>722295</v>
      </c>
      <c r="K63" s="116"/>
      <c r="L63" s="53">
        <f t="shared" si="1"/>
        <v>27705</v>
      </c>
      <c r="M63" s="54"/>
    </row>
    <row r="64" spans="1:13" ht="13.5">
      <c r="A64" s="51" t="s">
        <v>142</v>
      </c>
      <c r="B64" s="52"/>
      <c r="C64" s="52"/>
      <c r="D64" s="52"/>
      <c r="E64" s="52"/>
      <c r="F64" s="52"/>
      <c r="G64" s="52"/>
      <c r="H64" s="53">
        <v>206809</v>
      </c>
      <c r="I64" s="116"/>
      <c r="J64" s="53">
        <v>203266</v>
      </c>
      <c r="K64" s="116"/>
      <c r="L64" s="53">
        <f t="shared" si="1"/>
        <v>3543</v>
      </c>
      <c r="M64" s="54"/>
    </row>
    <row r="65" spans="1:13" ht="13.5">
      <c r="A65" s="51" t="s">
        <v>143</v>
      </c>
      <c r="B65" s="52"/>
      <c r="C65" s="52"/>
      <c r="D65" s="52"/>
      <c r="E65" s="52"/>
      <c r="F65" s="52"/>
      <c r="G65" s="52"/>
      <c r="H65" s="53">
        <v>1737191</v>
      </c>
      <c r="I65" s="116"/>
      <c r="J65" s="53">
        <v>1737191</v>
      </c>
      <c r="K65" s="116"/>
      <c r="L65" s="53">
        <f t="shared" si="1"/>
        <v>0</v>
      </c>
      <c r="M65" s="54"/>
    </row>
    <row r="66" spans="1:13" ht="13.5">
      <c r="A66" s="51" t="s">
        <v>144</v>
      </c>
      <c r="B66" s="52"/>
      <c r="C66" s="52"/>
      <c r="D66" s="52"/>
      <c r="E66" s="52"/>
      <c r="F66" s="52"/>
      <c r="G66" s="52"/>
      <c r="H66" s="53">
        <v>680000</v>
      </c>
      <c r="I66" s="116"/>
      <c r="J66" s="53">
        <v>480840</v>
      </c>
      <c r="K66" s="116"/>
      <c r="L66" s="53">
        <f t="shared" si="1"/>
        <v>199160</v>
      </c>
      <c r="M66" s="54"/>
    </row>
    <row r="67" spans="1:13" ht="13.5">
      <c r="A67" s="51" t="s">
        <v>148</v>
      </c>
      <c r="B67" s="52"/>
      <c r="C67" s="52"/>
      <c r="D67" s="52"/>
      <c r="E67" s="52"/>
      <c r="F67" s="52"/>
      <c r="G67" s="52"/>
      <c r="H67" s="53">
        <v>460000</v>
      </c>
      <c r="I67" s="116"/>
      <c r="J67" s="53">
        <v>285380</v>
      </c>
      <c r="K67" s="116"/>
      <c r="L67" s="53">
        <f t="shared" si="1"/>
        <v>174620</v>
      </c>
      <c r="M67" s="54"/>
    </row>
    <row r="68" spans="1:13" ht="13.5">
      <c r="A68" s="51" t="s">
        <v>151</v>
      </c>
      <c r="B68" s="52"/>
      <c r="C68" s="52"/>
      <c r="D68" s="52"/>
      <c r="E68" s="52"/>
      <c r="F68" s="52"/>
      <c r="G68" s="52"/>
      <c r="H68" s="57">
        <v>44932300</v>
      </c>
      <c r="I68" s="109"/>
      <c r="J68" s="57">
        <f>J50+J30</f>
        <v>40708014</v>
      </c>
      <c r="K68" s="109"/>
      <c r="L68" s="57">
        <f>H68-J68</f>
        <v>4224286</v>
      </c>
      <c r="M68" s="58"/>
    </row>
    <row r="69" spans="1:13" ht="13.5">
      <c r="A69" s="51" t="s">
        <v>152</v>
      </c>
      <c r="B69" s="52"/>
      <c r="C69" s="52"/>
      <c r="D69" s="52"/>
      <c r="E69" s="52"/>
      <c r="F69" s="52"/>
      <c r="G69" s="52"/>
      <c r="H69" s="57">
        <v>-7659300</v>
      </c>
      <c r="I69" s="109"/>
      <c r="J69" s="57">
        <f>J28-J68</f>
        <v>-6423189</v>
      </c>
      <c r="K69" s="109"/>
      <c r="L69" s="57">
        <f>H69-J69</f>
        <v>-1236111</v>
      </c>
      <c r="M69" s="58"/>
    </row>
    <row r="70" spans="1:13" ht="13.5">
      <c r="A70" s="51" t="s">
        <v>153</v>
      </c>
      <c r="B70" s="52"/>
      <c r="C70" s="52"/>
      <c r="D70" s="52"/>
      <c r="E70" s="52"/>
      <c r="F70" s="52"/>
      <c r="G70" s="52"/>
      <c r="H70" s="67"/>
      <c r="I70" s="50"/>
      <c r="J70" s="67"/>
      <c r="K70" s="50"/>
      <c r="L70" s="67"/>
      <c r="M70" s="68"/>
    </row>
    <row r="71" spans="1:13" ht="13.5">
      <c r="A71" s="51" t="s">
        <v>154</v>
      </c>
      <c r="B71" s="52"/>
      <c r="C71" s="52"/>
      <c r="D71" s="52"/>
      <c r="E71" s="52"/>
      <c r="F71" s="52"/>
      <c r="G71" s="52"/>
      <c r="H71" s="53"/>
      <c r="I71" s="116"/>
      <c r="J71" s="53"/>
      <c r="K71" s="116"/>
      <c r="L71" s="53"/>
      <c r="M71" s="54"/>
    </row>
    <row r="72" spans="1:13" ht="13.5">
      <c r="A72" s="51" t="s">
        <v>155</v>
      </c>
      <c r="B72" s="52"/>
      <c r="C72" s="52"/>
      <c r="D72" s="52"/>
      <c r="E72" s="52"/>
      <c r="F72" s="52"/>
      <c r="G72" s="52"/>
      <c r="H72" s="53">
        <v>5608415</v>
      </c>
      <c r="I72" s="116"/>
      <c r="J72" s="53">
        <v>16890009</v>
      </c>
      <c r="K72" s="116"/>
      <c r="L72" s="53">
        <v>-11281594</v>
      </c>
      <c r="M72" s="54"/>
    </row>
    <row r="73" spans="1:13" ht="13.5">
      <c r="A73" s="51" t="s">
        <v>156</v>
      </c>
      <c r="B73" s="52"/>
      <c r="C73" s="52"/>
      <c r="D73" s="52"/>
      <c r="E73" s="52"/>
      <c r="F73" s="52"/>
      <c r="G73" s="52"/>
      <c r="H73" s="53">
        <v>5608415</v>
      </c>
      <c r="I73" s="116"/>
      <c r="J73" s="53">
        <v>16890009</v>
      </c>
      <c r="K73" s="116"/>
      <c r="L73" s="53">
        <v>-11281594</v>
      </c>
      <c r="M73" s="54"/>
    </row>
    <row r="74" spans="1:13" ht="13.5">
      <c r="A74" s="51" t="s">
        <v>157</v>
      </c>
      <c r="B74" s="52"/>
      <c r="C74" s="52"/>
      <c r="D74" s="52"/>
      <c r="E74" s="52"/>
      <c r="F74" s="52"/>
      <c r="G74" s="52"/>
      <c r="H74" s="57">
        <v>5608415</v>
      </c>
      <c r="I74" s="109"/>
      <c r="J74" s="57">
        <v>16890009</v>
      </c>
      <c r="K74" s="109"/>
      <c r="L74" s="57">
        <v>-11281594</v>
      </c>
      <c r="M74" s="58"/>
    </row>
    <row r="75" spans="1:13" ht="13.5">
      <c r="A75" s="51" t="s">
        <v>158</v>
      </c>
      <c r="B75" s="52"/>
      <c r="C75" s="52"/>
      <c r="D75" s="52"/>
      <c r="E75" s="52"/>
      <c r="F75" s="52"/>
      <c r="G75" s="52"/>
      <c r="H75" s="59"/>
      <c r="I75" s="157"/>
      <c r="J75" s="59"/>
      <c r="K75" s="157"/>
      <c r="L75" s="59"/>
      <c r="M75" s="60"/>
    </row>
    <row r="76" spans="1:13" ht="13.5">
      <c r="A76" s="51" t="s">
        <v>159</v>
      </c>
      <c r="B76" s="52"/>
      <c r="C76" s="52"/>
      <c r="D76" s="52"/>
      <c r="E76" s="52"/>
      <c r="F76" s="52"/>
      <c r="G76" s="52"/>
      <c r="H76" s="53">
        <v>450000</v>
      </c>
      <c r="I76" s="116"/>
      <c r="J76" s="53">
        <v>6731594</v>
      </c>
      <c r="K76" s="116"/>
      <c r="L76" s="53">
        <v>-6281594</v>
      </c>
      <c r="M76" s="54"/>
    </row>
    <row r="77" spans="1:13" ht="13.5">
      <c r="A77" s="51" t="s">
        <v>160</v>
      </c>
      <c r="B77" s="52"/>
      <c r="C77" s="52"/>
      <c r="D77" s="52"/>
      <c r="E77" s="52"/>
      <c r="F77" s="52"/>
      <c r="G77" s="52"/>
      <c r="H77" s="53">
        <v>450000</v>
      </c>
      <c r="I77" s="116"/>
      <c r="J77" s="53">
        <v>450000</v>
      </c>
      <c r="K77" s="116"/>
      <c r="L77" s="53">
        <v>0</v>
      </c>
      <c r="M77" s="54"/>
    </row>
    <row r="78" spans="1:13" ht="13.5">
      <c r="A78" s="51" t="s">
        <v>161</v>
      </c>
      <c r="B78" s="52"/>
      <c r="C78" s="52"/>
      <c r="D78" s="52"/>
      <c r="E78" s="52"/>
      <c r="F78" s="52"/>
      <c r="G78" s="52"/>
      <c r="H78" s="53">
        <v>0</v>
      </c>
      <c r="I78" s="116"/>
      <c r="J78" s="53">
        <v>6281594</v>
      </c>
      <c r="K78" s="116"/>
      <c r="L78" s="53">
        <v>-6281594</v>
      </c>
      <c r="M78" s="54"/>
    </row>
    <row r="79" spans="1:13" ht="13.5">
      <c r="A79" s="51" t="s">
        <v>162</v>
      </c>
      <c r="B79" s="52"/>
      <c r="C79" s="52"/>
      <c r="D79" s="52"/>
      <c r="E79" s="52"/>
      <c r="F79" s="52"/>
      <c r="G79" s="52"/>
      <c r="H79" s="57">
        <v>450000</v>
      </c>
      <c r="I79" s="109"/>
      <c r="J79" s="57">
        <v>6731594</v>
      </c>
      <c r="K79" s="109"/>
      <c r="L79" s="57">
        <v>-6281594</v>
      </c>
      <c r="M79" s="58"/>
    </row>
    <row r="80" spans="1:13" ht="13.5">
      <c r="A80" s="51" t="s">
        <v>163</v>
      </c>
      <c r="B80" s="52"/>
      <c r="C80" s="52"/>
      <c r="D80" s="52"/>
      <c r="E80" s="52"/>
      <c r="F80" s="52"/>
      <c r="G80" s="52"/>
      <c r="H80" s="57">
        <v>5158415</v>
      </c>
      <c r="I80" s="109"/>
      <c r="J80" s="57">
        <v>10158415</v>
      </c>
      <c r="K80" s="109"/>
      <c r="L80" s="57">
        <v>-5000000</v>
      </c>
      <c r="M80" s="58"/>
    </row>
    <row r="81" spans="1:13" ht="13.5">
      <c r="A81" s="51" t="s">
        <v>164</v>
      </c>
      <c r="B81" s="52"/>
      <c r="C81" s="52"/>
      <c r="D81" s="52"/>
      <c r="E81" s="52"/>
      <c r="F81" s="52"/>
      <c r="G81" s="52"/>
      <c r="H81" s="67"/>
      <c r="I81" s="50"/>
      <c r="J81" s="67"/>
      <c r="K81" s="50"/>
      <c r="L81" s="67"/>
      <c r="M81" s="68"/>
    </row>
    <row r="82" spans="1:13" ht="13.5">
      <c r="A82" s="51" t="s">
        <v>165</v>
      </c>
      <c r="B82" s="52"/>
      <c r="C82" s="52"/>
      <c r="D82" s="52"/>
      <c r="E82" s="52"/>
      <c r="F82" s="52"/>
      <c r="G82" s="52"/>
      <c r="H82" s="53"/>
      <c r="I82" s="116"/>
      <c r="J82" s="53"/>
      <c r="K82" s="116"/>
      <c r="L82" s="53"/>
      <c r="M82" s="54"/>
    </row>
    <row r="83" spans="1:13" ht="13.5">
      <c r="A83" s="51" t="s">
        <v>166</v>
      </c>
      <c r="B83" s="52"/>
      <c r="C83" s="52"/>
      <c r="D83" s="52"/>
      <c r="E83" s="52"/>
      <c r="F83" s="52"/>
      <c r="G83" s="52"/>
      <c r="H83" s="57">
        <v>0</v>
      </c>
      <c r="I83" s="109"/>
      <c r="J83" s="57">
        <v>0</v>
      </c>
      <c r="K83" s="109"/>
      <c r="L83" s="57">
        <v>0</v>
      </c>
      <c r="M83" s="58"/>
    </row>
    <row r="84" spans="1:13" ht="13.5">
      <c r="A84" s="51" t="s">
        <v>167</v>
      </c>
      <c r="B84" s="52"/>
      <c r="C84" s="52"/>
      <c r="D84" s="52"/>
      <c r="E84" s="52"/>
      <c r="F84" s="52"/>
      <c r="G84" s="52"/>
      <c r="H84" s="59"/>
      <c r="I84" s="157"/>
      <c r="J84" s="59"/>
      <c r="K84" s="157"/>
      <c r="L84" s="59"/>
      <c r="M84" s="60"/>
    </row>
    <row r="85" spans="1:13" ht="13.5">
      <c r="A85" s="51" t="s">
        <v>168</v>
      </c>
      <c r="B85" s="52"/>
      <c r="C85" s="52"/>
      <c r="D85" s="52"/>
      <c r="E85" s="52"/>
      <c r="F85" s="52"/>
      <c r="G85" s="52"/>
      <c r="H85" s="57">
        <v>0</v>
      </c>
      <c r="I85" s="109"/>
      <c r="J85" s="57">
        <v>0</v>
      </c>
      <c r="K85" s="109"/>
      <c r="L85" s="57">
        <v>0</v>
      </c>
      <c r="M85" s="58"/>
    </row>
    <row r="86" spans="1:13" ht="13.5">
      <c r="A86" s="51" t="s">
        <v>169</v>
      </c>
      <c r="B86" s="52"/>
      <c r="C86" s="52"/>
      <c r="D86" s="52"/>
      <c r="E86" s="52"/>
      <c r="F86" s="52"/>
      <c r="G86" s="52"/>
      <c r="H86" s="57">
        <v>0</v>
      </c>
      <c r="I86" s="109"/>
      <c r="J86" s="57">
        <v>0</v>
      </c>
      <c r="K86" s="109"/>
      <c r="L86" s="57">
        <v>0</v>
      </c>
      <c r="M86" s="58"/>
    </row>
    <row r="87" spans="1:13" ht="13.5">
      <c r="A87" s="51" t="s">
        <v>170</v>
      </c>
      <c r="B87" s="52"/>
      <c r="C87" s="52"/>
      <c r="D87" s="52"/>
      <c r="E87" s="52"/>
      <c r="F87" s="52"/>
      <c r="G87" s="52"/>
      <c r="H87" s="57">
        <v>-2500885</v>
      </c>
      <c r="I87" s="109"/>
      <c r="J87" s="57">
        <f>J69+J80</f>
        <v>3735226</v>
      </c>
      <c r="K87" s="109"/>
      <c r="L87" s="57">
        <f>H87-J87</f>
        <v>-6236111</v>
      </c>
      <c r="M87" s="58"/>
    </row>
    <row r="88" spans="1:13" ht="13.5">
      <c r="A88" s="51" t="s">
        <v>171</v>
      </c>
      <c r="B88" s="52"/>
      <c r="C88" s="52"/>
      <c r="D88" s="52"/>
      <c r="E88" s="52"/>
      <c r="F88" s="52"/>
      <c r="G88" s="52"/>
      <c r="H88" s="57">
        <v>20608922</v>
      </c>
      <c r="I88" s="109"/>
      <c r="J88" s="57">
        <v>20608922</v>
      </c>
      <c r="K88" s="109"/>
      <c r="L88" s="57">
        <v>0</v>
      </c>
      <c r="M88" s="58"/>
    </row>
    <row r="89" spans="1:13" ht="13.5">
      <c r="A89" s="55" t="s">
        <v>172</v>
      </c>
      <c r="B89" s="56"/>
      <c r="C89" s="56"/>
      <c r="D89" s="56"/>
      <c r="E89" s="56"/>
      <c r="F89" s="56"/>
      <c r="G89" s="77"/>
      <c r="H89" s="57">
        <v>18108037</v>
      </c>
      <c r="I89" s="109"/>
      <c r="J89" s="57">
        <f>J87+J88</f>
        <v>24344148</v>
      </c>
      <c r="K89" s="109"/>
      <c r="L89" s="57">
        <f>H89-J89</f>
        <v>-6236111</v>
      </c>
      <c r="M89" s="58"/>
    </row>
    <row r="90" spans="1:13" ht="13.5">
      <c r="A90" s="49" t="s">
        <v>41</v>
      </c>
      <c r="B90" s="49"/>
      <c r="C90" s="49"/>
      <c r="D90" s="49"/>
      <c r="E90" s="49"/>
      <c r="F90" s="49"/>
      <c r="G90" s="49"/>
      <c r="H90" s="50"/>
      <c r="I90" s="50"/>
      <c r="J90" s="50"/>
      <c r="K90" s="50"/>
      <c r="L90" s="50"/>
      <c r="M90" s="50"/>
    </row>
  </sheetData>
  <sheetProtection/>
  <mergeCells count="348">
    <mergeCell ref="A1:M2"/>
    <mergeCell ref="A3:M3"/>
    <mergeCell ref="A4:G4"/>
    <mergeCell ref="H4:M4"/>
    <mergeCell ref="A5:G5"/>
    <mergeCell ref="H5:I5"/>
    <mergeCell ref="J5:K5"/>
    <mergeCell ref="L5:M5"/>
    <mergeCell ref="A7:G7"/>
    <mergeCell ref="H7:I7"/>
    <mergeCell ref="J7:K7"/>
    <mergeCell ref="L7:M7"/>
    <mergeCell ref="A6:G6"/>
    <mergeCell ref="H6:I6"/>
    <mergeCell ref="J6:K6"/>
    <mergeCell ref="L6:M6"/>
    <mergeCell ref="A8:G8"/>
    <mergeCell ref="H8:I8"/>
    <mergeCell ref="J8:K8"/>
    <mergeCell ref="L8:M8"/>
    <mergeCell ref="A9:G9"/>
    <mergeCell ref="H9:I9"/>
    <mergeCell ref="J9:K9"/>
    <mergeCell ref="L9:M9"/>
    <mergeCell ref="A10:G10"/>
    <mergeCell ref="H10:I10"/>
    <mergeCell ref="J10:K10"/>
    <mergeCell ref="L10:M10"/>
    <mergeCell ref="A11:G11"/>
    <mergeCell ref="H11:I11"/>
    <mergeCell ref="J11:K11"/>
    <mergeCell ref="L11:M11"/>
    <mergeCell ref="A12:G12"/>
    <mergeCell ref="H12:I12"/>
    <mergeCell ref="J12:K12"/>
    <mergeCell ref="L12:M12"/>
    <mergeCell ref="A13:G13"/>
    <mergeCell ref="H13:I13"/>
    <mergeCell ref="J13:K13"/>
    <mergeCell ref="L13:M13"/>
    <mergeCell ref="A14:G14"/>
    <mergeCell ref="H14:I14"/>
    <mergeCell ref="J14:K14"/>
    <mergeCell ref="L14:M14"/>
    <mergeCell ref="A15:G15"/>
    <mergeCell ref="H15:I15"/>
    <mergeCell ref="J15:K15"/>
    <mergeCell ref="L15:M15"/>
    <mergeCell ref="A16:G16"/>
    <mergeCell ref="H16:I16"/>
    <mergeCell ref="J16:K16"/>
    <mergeCell ref="L16:M16"/>
    <mergeCell ref="A17:G17"/>
    <mergeCell ref="H17:I17"/>
    <mergeCell ref="J17:K17"/>
    <mergeCell ref="L17:M17"/>
    <mergeCell ref="A18:G18"/>
    <mergeCell ref="H18:I18"/>
    <mergeCell ref="J18:K18"/>
    <mergeCell ref="L18:M18"/>
    <mergeCell ref="A19:G19"/>
    <mergeCell ref="H19:I19"/>
    <mergeCell ref="J19:K19"/>
    <mergeCell ref="L19:M19"/>
    <mergeCell ref="A20:G20"/>
    <mergeCell ref="H20:I20"/>
    <mergeCell ref="J20:K20"/>
    <mergeCell ref="L20:M20"/>
    <mergeCell ref="A21:G21"/>
    <mergeCell ref="H21:I21"/>
    <mergeCell ref="J21:K21"/>
    <mergeCell ref="L21:M21"/>
    <mergeCell ref="A22:G22"/>
    <mergeCell ref="H22:I22"/>
    <mergeCell ref="J22:K22"/>
    <mergeCell ref="L22:M22"/>
    <mergeCell ref="A23:G23"/>
    <mergeCell ref="H23:I23"/>
    <mergeCell ref="J23:K23"/>
    <mergeCell ref="L23:M23"/>
    <mergeCell ref="A24:G24"/>
    <mergeCell ref="H24:I24"/>
    <mergeCell ref="J24:K24"/>
    <mergeCell ref="L24:M24"/>
    <mergeCell ref="A25:G25"/>
    <mergeCell ref="H25:I25"/>
    <mergeCell ref="J25:K25"/>
    <mergeCell ref="L25:M25"/>
    <mergeCell ref="A26:G26"/>
    <mergeCell ref="H26:I26"/>
    <mergeCell ref="J26:K26"/>
    <mergeCell ref="L26:M26"/>
    <mergeCell ref="A27:G27"/>
    <mergeCell ref="H27:I27"/>
    <mergeCell ref="J27:K27"/>
    <mergeCell ref="L27:M27"/>
    <mergeCell ref="A29:G29"/>
    <mergeCell ref="H29:I29"/>
    <mergeCell ref="J29:K29"/>
    <mergeCell ref="L29:M29"/>
    <mergeCell ref="A28:G28"/>
    <mergeCell ref="H28:I28"/>
    <mergeCell ref="J28:K28"/>
    <mergeCell ref="L28:M28"/>
    <mergeCell ref="A30:G30"/>
    <mergeCell ref="H30:I30"/>
    <mergeCell ref="J30:K30"/>
    <mergeCell ref="L30:M30"/>
    <mergeCell ref="A31:G31"/>
    <mergeCell ref="H31:I31"/>
    <mergeCell ref="J31:K31"/>
    <mergeCell ref="L31:M31"/>
    <mergeCell ref="A32:G32"/>
    <mergeCell ref="H32:I32"/>
    <mergeCell ref="J32:K32"/>
    <mergeCell ref="L32:M32"/>
    <mergeCell ref="A33:G33"/>
    <mergeCell ref="H33:I33"/>
    <mergeCell ref="J33:K33"/>
    <mergeCell ref="L33:M33"/>
    <mergeCell ref="A34:G34"/>
    <mergeCell ref="H34:I34"/>
    <mergeCell ref="J34:K34"/>
    <mergeCell ref="L34:M34"/>
    <mergeCell ref="A35:G35"/>
    <mergeCell ref="H35:I35"/>
    <mergeCell ref="J35:K35"/>
    <mergeCell ref="L35:M35"/>
    <mergeCell ref="A36:G36"/>
    <mergeCell ref="H36:I36"/>
    <mergeCell ref="J36:K36"/>
    <mergeCell ref="L36:M36"/>
    <mergeCell ref="A37:G37"/>
    <mergeCell ref="H37:I37"/>
    <mergeCell ref="J37:K37"/>
    <mergeCell ref="L37:M37"/>
    <mergeCell ref="A38:G38"/>
    <mergeCell ref="H38:I38"/>
    <mergeCell ref="J38:K38"/>
    <mergeCell ref="L38:M38"/>
    <mergeCell ref="A39:G39"/>
    <mergeCell ref="H39:I39"/>
    <mergeCell ref="J39:K39"/>
    <mergeCell ref="L39:M39"/>
    <mergeCell ref="A40:G40"/>
    <mergeCell ref="H40:I40"/>
    <mergeCell ref="J40:K40"/>
    <mergeCell ref="L40:M40"/>
    <mergeCell ref="A41:G41"/>
    <mergeCell ref="H41:I41"/>
    <mergeCell ref="J41:K41"/>
    <mergeCell ref="L41:M41"/>
    <mergeCell ref="A42:G42"/>
    <mergeCell ref="H42:I42"/>
    <mergeCell ref="J42:K42"/>
    <mergeCell ref="L42:M42"/>
    <mergeCell ref="A43:G43"/>
    <mergeCell ref="H43:I43"/>
    <mergeCell ref="J43:K43"/>
    <mergeCell ref="L43:M43"/>
    <mergeCell ref="A44:G44"/>
    <mergeCell ref="H44:I44"/>
    <mergeCell ref="J44:K44"/>
    <mergeCell ref="L44:M44"/>
    <mergeCell ref="A45:G45"/>
    <mergeCell ref="H45:I45"/>
    <mergeCell ref="J45:K45"/>
    <mergeCell ref="L45:M45"/>
    <mergeCell ref="A46:G46"/>
    <mergeCell ref="H46:I46"/>
    <mergeCell ref="J46:K46"/>
    <mergeCell ref="L46:M46"/>
    <mergeCell ref="A47:G47"/>
    <mergeCell ref="H47:I47"/>
    <mergeCell ref="J47:K47"/>
    <mergeCell ref="L47:M47"/>
    <mergeCell ref="A48:G48"/>
    <mergeCell ref="H48:I48"/>
    <mergeCell ref="J48:K48"/>
    <mergeCell ref="L48:M48"/>
    <mergeCell ref="A49:G49"/>
    <mergeCell ref="H49:I49"/>
    <mergeCell ref="J49:K49"/>
    <mergeCell ref="L49:M49"/>
    <mergeCell ref="A50:G50"/>
    <mergeCell ref="H50:I50"/>
    <mergeCell ref="J50:K50"/>
    <mergeCell ref="L50:M50"/>
    <mergeCell ref="A51:G51"/>
    <mergeCell ref="H51:I51"/>
    <mergeCell ref="J51:K51"/>
    <mergeCell ref="L51:M51"/>
    <mergeCell ref="A52:G52"/>
    <mergeCell ref="H52:I52"/>
    <mergeCell ref="J52:K52"/>
    <mergeCell ref="L52:M52"/>
    <mergeCell ref="A53:G53"/>
    <mergeCell ref="H53:I53"/>
    <mergeCell ref="J53:K53"/>
    <mergeCell ref="L53:M53"/>
    <mergeCell ref="A54:G54"/>
    <mergeCell ref="H54:I54"/>
    <mergeCell ref="J54:K54"/>
    <mergeCell ref="L54:M54"/>
    <mergeCell ref="A55:G55"/>
    <mergeCell ref="H55:I55"/>
    <mergeCell ref="J55:K55"/>
    <mergeCell ref="L55:M55"/>
    <mergeCell ref="A56:G56"/>
    <mergeCell ref="H56:I56"/>
    <mergeCell ref="J56:K56"/>
    <mergeCell ref="L56:M56"/>
    <mergeCell ref="A57:G57"/>
    <mergeCell ref="H57:I57"/>
    <mergeCell ref="J57:K57"/>
    <mergeCell ref="L57:M57"/>
    <mergeCell ref="A58:G58"/>
    <mergeCell ref="H58:I58"/>
    <mergeCell ref="J58:K58"/>
    <mergeCell ref="L58:M58"/>
    <mergeCell ref="A59:G59"/>
    <mergeCell ref="H59:I59"/>
    <mergeCell ref="J59:K59"/>
    <mergeCell ref="L59:M59"/>
    <mergeCell ref="A60:G60"/>
    <mergeCell ref="H60:I60"/>
    <mergeCell ref="J60:K60"/>
    <mergeCell ref="L60:M60"/>
    <mergeCell ref="A61:G61"/>
    <mergeCell ref="H61:I61"/>
    <mergeCell ref="J61:K61"/>
    <mergeCell ref="L61:M61"/>
    <mergeCell ref="A62:G62"/>
    <mergeCell ref="H62:I62"/>
    <mergeCell ref="J62:K62"/>
    <mergeCell ref="L62:M62"/>
    <mergeCell ref="A63:G63"/>
    <mergeCell ref="H63:I63"/>
    <mergeCell ref="J63:K63"/>
    <mergeCell ref="L63:M63"/>
    <mergeCell ref="A64:G64"/>
    <mergeCell ref="H64:I64"/>
    <mergeCell ref="J64:K64"/>
    <mergeCell ref="L64:M64"/>
    <mergeCell ref="A65:G65"/>
    <mergeCell ref="H65:I65"/>
    <mergeCell ref="J65:K65"/>
    <mergeCell ref="L65:M65"/>
    <mergeCell ref="A66:G66"/>
    <mergeCell ref="H66:I66"/>
    <mergeCell ref="J66:K66"/>
    <mergeCell ref="L66:M66"/>
    <mergeCell ref="A67:G67"/>
    <mergeCell ref="H67:I67"/>
    <mergeCell ref="J67:K67"/>
    <mergeCell ref="L67:M67"/>
    <mergeCell ref="A68:G68"/>
    <mergeCell ref="H68:I68"/>
    <mergeCell ref="J68:K68"/>
    <mergeCell ref="L68:M68"/>
    <mergeCell ref="A69:G69"/>
    <mergeCell ref="H69:I69"/>
    <mergeCell ref="J69:K69"/>
    <mergeCell ref="L69:M69"/>
    <mergeCell ref="A70:G70"/>
    <mergeCell ref="H70:I70"/>
    <mergeCell ref="J70:K70"/>
    <mergeCell ref="L70:M70"/>
    <mergeCell ref="A72:G72"/>
    <mergeCell ref="H72:I72"/>
    <mergeCell ref="J72:K72"/>
    <mergeCell ref="L72:M72"/>
    <mergeCell ref="J71:K71"/>
    <mergeCell ref="L71:M71"/>
    <mergeCell ref="A71:G71"/>
    <mergeCell ref="H71:I71"/>
    <mergeCell ref="J75:K75"/>
    <mergeCell ref="L75:M75"/>
    <mergeCell ref="A73:G73"/>
    <mergeCell ref="H73:I73"/>
    <mergeCell ref="J73:K73"/>
    <mergeCell ref="L73:M73"/>
    <mergeCell ref="A74:G74"/>
    <mergeCell ref="H74:I74"/>
    <mergeCell ref="J74:K74"/>
    <mergeCell ref="L74:M74"/>
    <mergeCell ref="A75:G75"/>
    <mergeCell ref="H75:I75"/>
    <mergeCell ref="A76:G76"/>
    <mergeCell ref="H76:I76"/>
    <mergeCell ref="J76:K76"/>
    <mergeCell ref="L76:M76"/>
    <mergeCell ref="A77:G77"/>
    <mergeCell ref="H77:I77"/>
    <mergeCell ref="J77:K77"/>
    <mergeCell ref="L77:M77"/>
    <mergeCell ref="A78:G78"/>
    <mergeCell ref="H78:I78"/>
    <mergeCell ref="J78:K78"/>
    <mergeCell ref="L78:M78"/>
    <mergeCell ref="A80:G80"/>
    <mergeCell ref="H80:I80"/>
    <mergeCell ref="J80:K80"/>
    <mergeCell ref="L80:M80"/>
    <mergeCell ref="A79:G79"/>
    <mergeCell ref="H79:I79"/>
    <mergeCell ref="J79:K79"/>
    <mergeCell ref="L79:M79"/>
    <mergeCell ref="A82:G82"/>
    <mergeCell ref="H82:I82"/>
    <mergeCell ref="J82:K82"/>
    <mergeCell ref="L82:M82"/>
    <mergeCell ref="A81:G81"/>
    <mergeCell ref="H81:I81"/>
    <mergeCell ref="J81:K81"/>
    <mergeCell ref="L81:M81"/>
    <mergeCell ref="A84:G84"/>
    <mergeCell ref="H84:I84"/>
    <mergeCell ref="J84:K84"/>
    <mergeCell ref="L84:M84"/>
    <mergeCell ref="A83:G83"/>
    <mergeCell ref="H83:I83"/>
    <mergeCell ref="J83:K83"/>
    <mergeCell ref="L83:M83"/>
    <mergeCell ref="A86:G86"/>
    <mergeCell ref="H86:I86"/>
    <mergeCell ref="J86:K86"/>
    <mergeCell ref="L86:M86"/>
    <mergeCell ref="A85:G85"/>
    <mergeCell ref="H85:I85"/>
    <mergeCell ref="J85:K85"/>
    <mergeCell ref="L85:M85"/>
    <mergeCell ref="A88:G88"/>
    <mergeCell ref="H88:I88"/>
    <mergeCell ref="J88:K88"/>
    <mergeCell ref="L88:M88"/>
    <mergeCell ref="A87:G87"/>
    <mergeCell ref="H87:I87"/>
    <mergeCell ref="J87:K87"/>
    <mergeCell ref="L87:M87"/>
    <mergeCell ref="A90:G90"/>
    <mergeCell ref="H90:I90"/>
    <mergeCell ref="J90:K90"/>
    <mergeCell ref="L90:M90"/>
    <mergeCell ref="A89:G89"/>
    <mergeCell ref="H89:I89"/>
    <mergeCell ref="J89:K89"/>
    <mergeCell ref="L89:M89"/>
  </mergeCells>
  <printOptions/>
  <pageMargins left="0.92" right="0.18" top="0.984" bottom="0.984" header="0.512" footer="0.512"/>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tabColor indexed="41"/>
  </sheetPr>
  <dimension ref="A1:F21"/>
  <sheetViews>
    <sheetView zoomScalePageLayoutView="0" workbookViewId="0" topLeftCell="A1">
      <selection activeCell="B28" sqref="B28"/>
    </sheetView>
  </sheetViews>
  <sheetFormatPr defaultColWidth="9.00390625" defaultRowHeight="13.5"/>
  <cols>
    <col min="5" max="6" width="15.625" style="0" customWidth="1"/>
    <col min="7" max="7" width="14.875" style="0" customWidth="1"/>
  </cols>
  <sheetData>
    <row r="1" ht="17.25">
      <c r="C1" s="35" t="s">
        <v>356</v>
      </c>
    </row>
    <row r="3" ht="13.5">
      <c r="A3" t="s">
        <v>341</v>
      </c>
    </row>
    <row r="4" ht="13.5">
      <c r="B4" t="s">
        <v>359</v>
      </c>
    </row>
    <row r="5" spans="2:4" ht="13.5">
      <c r="B5" s="48" t="s">
        <v>360</v>
      </c>
      <c r="C5" s="48"/>
      <c r="D5" s="48"/>
    </row>
    <row r="6" ht="13.5">
      <c r="B6" t="s">
        <v>342</v>
      </c>
    </row>
    <row r="9" ht="13.5">
      <c r="A9" t="s">
        <v>343</v>
      </c>
    </row>
    <row r="10" spans="3:6" ht="13.5">
      <c r="C10" t="s">
        <v>354</v>
      </c>
      <c r="F10" s="36" t="s">
        <v>355</v>
      </c>
    </row>
    <row r="11" spans="3:6" ht="13.5">
      <c r="C11" s="159" t="s">
        <v>344</v>
      </c>
      <c r="D11" s="160"/>
      <c r="E11" s="41" t="s">
        <v>357</v>
      </c>
      <c r="F11" s="41" t="s">
        <v>345</v>
      </c>
    </row>
    <row r="12" spans="3:6" ht="13.5">
      <c r="C12" s="37" t="s">
        <v>346</v>
      </c>
      <c r="D12" s="38"/>
      <c r="E12" s="42">
        <v>22249698</v>
      </c>
      <c r="F12" s="42">
        <v>24752476</v>
      </c>
    </row>
    <row r="13" spans="3:6" ht="13.5">
      <c r="C13" s="45" t="s">
        <v>347</v>
      </c>
      <c r="D13" s="46"/>
      <c r="E13" s="47">
        <v>3210000</v>
      </c>
      <c r="F13" s="47">
        <v>745000</v>
      </c>
    </row>
    <row r="14" spans="3:6" ht="13.5">
      <c r="C14" s="37" t="s">
        <v>358</v>
      </c>
      <c r="D14" s="38"/>
      <c r="E14" s="42">
        <v>210000</v>
      </c>
      <c r="F14" s="42">
        <v>0</v>
      </c>
    </row>
    <row r="15" spans="3:6" ht="13.5">
      <c r="C15" s="37" t="s">
        <v>353</v>
      </c>
      <c r="D15" s="38"/>
      <c r="E15" s="42">
        <v>0</v>
      </c>
      <c r="F15" s="42">
        <v>304500</v>
      </c>
    </row>
    <row r="16" spans="3:6" ht="13.5">
      <c r="C16" s="37" t="s">
        <v>348</v>
      </c>
      <c r="D16" s="38"/>
      <c r="E16" s="44">
        <v>25669698</v>
      </c>
      <c r="F16" s="44">
        <f>SUM(F12:F15)</f>
        <v>25801976</v>
      </c>
    </row>
    <row r="17" spans="3:6" ht="13.5">
      <c r="C17" s="37" t="s">
        <v>349</v>
      </c>
      <c r="D17" s="38"/>
      <c r="E17" s="42">
        <v>3955540</v>
      </c>
      <c r="F17" s="42">
        <v>528610</v>
      </c>
    </row>
    <row r="18" spans="3:6" ht="13.5">
      <c r="C18" s="37" t="s">
        <v>350</v>
      </c>
      <c r="D18" s="38"/>
      <c r="E18" s="42">
        <v>636900</v>
      </c>
      <c r="F18" s="42">
        <v>651000</v>
      </c>
    </row>
    <row r="19" spans="3:6" ht="13.5">
      <c r="C19" s="37" t="s">
        <v>351</v>
      </c>
      <c r="D19" s="38"/>
      <c r="E19" s="42">
        <v>468336</v>
      </c>
      <c r="F19" s="42">
        <v>278218</v>
      </c>
    </row>
    <row r="20" spans="3:6" ht="13.5">
      <c r="C20" s="37" t="s">
        <v>348</v>
      </c>
      <c r="D20" s="38"/>
      <c r="E20" s="44">
        <v>5060776</v>
      </c>
      <c r="F20" s="44">
        <f>F17+F18+F19</f>
        <v>1457828</v>
      </c>
    </row>
    <row r="21" spans="3:6" ht="13.5">
      <c r="C21" s="39" t="s">
        <v>352</v>
      </c>
      <c r="D21" s="40"/>
      <c r="E21" s="43">
        <v>20608922</v>
      </c>
      <c r="F21" s="43">
        <f>F16-F20</f>
        <v>24344148</v>
      </c>
    </row>
  </sheetData>
  <sheetProtection/>
  <mergeCells count="1">
    <mergeCell ref="C11:D11"/>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93"/>
    </sheetView>
  </sheetViews>
  <sheetFormatPr defaultColWidth="9.00390625" defaultRowHeight="13.5"/>
  <cols>
    <col min="5" max="19" width="6.125" style="0" customWidth="1"/>
    <col min="20" max="20" width="10.25390625" style="0" bestFit="1" customWidth="1"/>
  </cols>
  <sheetData/>
  <sheetProtection/>
  <printOptions/>
  <pageMargins left="0.64" right="0.18" top="0.22" bottom="0.26" header="0.2" footer="0.2"/>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00390625" defaultRowHeight="13.5"/>
  <cols>
    <col min="8" max="13" width="6.625" style="0" customWidth="1"/>
    <col min="14" max="14" width="9.50390625" style="0" bestFit="1" customWidth="1"/>
  </cols>
  <sheetData/>
  <sheetProtection/>
  <printOptions/>
  <pageMargins left="0.787" right="0.787" top="0.31" bottom="0.25" header="0.2" footer="0.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kudou</dc:creator>
  <cp:keywords/>
  <dc:description/>
  <cp:lastModifiedBy>Suzuki Yuki</cp:lastModifiedBy>
  <cp:lastPrinted>2010-04-28T04:52:11Z</cp:lastPrinted>
  <dcterms:created xsi:type="dcterms:W3CDTF">2010-04-08T04:21:33Z</dcterms:created>
  <dcterms:modified xsi:type="dcterms:W3CDTF">2018-06-27T02:22:19Z</dcterms:modified>
  <cp:category/>
  <cp:version/>
  <cp:contentType/>
  <cp:contentStatus/>
</cp:coreProperties>
</file>